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3335" windowHeight="11550" tabRatio="729" activeTab="3"/>
  </bookViews>
  <sheets>
    <sheet name="STROMY" sheetId="6" r:id="rId1"/>
    <sheet name="TRVALKY" sheetId="7" r:id="rId2"/>
    <sheet name="POMOCNYMATERIAL" sheetId="8" r:id="rId3"/>
    <sheet name="PRACE" sheetId="9" r:id="rId4"/>
  </sheets>
  <definedNames/>
  <calcPr calcId="152511"/>
  <extLst/>
</workbook>
</file>

<file path=xl/sharedStrings.xml><?xml version="1.0" encoding="utf-8"?>
<sst xmlns="http://schemas.openxmlformats.org/spreadsheetml/2006/main" count="164" uniqueCount="95">
  <si>
    <t>P.č.</t>
  </si>
  <si>
    <t>Název položky</t>
  </si>
  <si>
    <t>MJ</t>
  </si>
  <si>
    <t>množství</t>
  </si>
  <si>
    <t>cena / MJ</t>
  </si>
  <si>
    <t>ks</t>
  </si>
  <si>
    <t>Rostlinný materiál</t>
  </si>
  <si>
    <t xml:space="preserve">Celkem </t>
  </si>
  <si>
    <t>celkem bez DPH (Kč)</t>
  </si>
  <si>
    <t>celkem s DPH (Kč)</t>
  </si>
  <si>
    <t>Značka</t>
  </si>
  <si>
    <t>PS</t>
  </si>
  <si>
    <t>APL</t>
  </si>
  <si>
    <t>MS</t>
  </si>
  <si>
    <t>CB</t>
  </si>
  <si>
    <t>PCN</t>
  </si>
  <si>
    <t>TP</t>
  </si>
  <si>
    <t>QC</t>
  </si>
  <si>
    <t>LT</t>
  </si>
  <si>
    <t>QP</t>
  </si>
  <si>
    <t>QR</t>
  </si>
  <si>
    <t>GC</t>
  </si>
  <si>
    <t xml:space="preserve">ks </t>
  </si>
  <si>
    <t xml:space="preserve">VÝSADBA ZELENĚ </t>
  </si>
  <si>
    <t>VÝSADBA ZELENĚ - pracovní operace</t>
  </si>
  <si>
    <t>celkem Kč včetně DPH</t>
  </si>
  <si>
    <t>Pomocný materiál</t>
  </si>
  <si>
    <t>úvazky a spojovací materiál</t>
  </si>
  <si>
    <t>m</t>
  </si>
  <si>
    <t>zahradnický substrát (50 % výměna jen stromy)</t>
  </si>
  <si>
    <t>mechanická ochrana kmene (jen stromy)</t>
  </si>
  <si>
    <r>
      <t>m</t>
    </r>
    <r>
      <rPr>
        <vertAlign val="superscript"/>
        <sz val="11"/>
        <rFont val="Calibri"/>
        <family val="2"/>
        <scheme val="minor"/>
      </rPr>
      <t>3</t>
    </r>
  </si>
  <si>
    <t>Prstenec parku 2022</t>
  </si>
  <si>
    <t xml:space="preserve">VÝSADBA ZELENĚ – souhrn rostlinného  </t>
  </si>
  <si>
    <t xml:space="preserve">Listnaté dřeviny stromy,Jehličnaté dřeviny                 </t>
  </si>
  <si>
    <t>Malus ´Scarlet´ (350 - 400)</t>
  </si>
  <si>
    <t>Malus ´Scarlet´ (300 - 350)</t>
  </si>
  <si>
    <t>Prunus cerasifera ´Nigra´(350 - 400)</t>
  </si>
  <si>
    <t>Pinus sylvestris (280 - 300)</t>
  </si>
  <si>
    <t>Catalpa bignonioides (16 - 18 cm)</t>
  </si>
  <si>
    <t>Quercus coccinea ´Splendens´ (18 - 20 cm)</t>
  </si>
  <si>
    <t>Quercus robur (18 - 20 cm)</t>
  </si>
  <si>
    <t>Quercus palustris (18 - 20 cm)</t>
  </si>
  <si>
    <t>Liriodendron tulipifera (16 - 18 cm)</t>
  </si>
  <si>
    <t>MLM</t>
  </si>
  <si>
    <t>LSW</t>
  </si>
  <si>
    <t>TEP</t>
  </si>
  <si>
    <t>VÝSADBA ZELENĚ – souhrn pomocného materiálu stromy</t>
  </si>
  <si>
    <t>GS</t>
  </si>
  <si>
    <t>Geranium sanguineum</t>
  </si>
  <si>
    <t>Tilia europaea ´Pallida´ (16 - 18 cm)</t>
  </si>
  <si>
    <t>Magnolia loebnerii ´Merill´ (16 - 18 cm)</t>
  </si>
  <si>
    <t>Pinus peuce (250 - 275)</t>
  </si>
  <si>
    <t>PP</t>
  </si>
  <si>
    <t xml:space="preserve">VÝSADBA ZELENĚ – souhrn rostlinného materiálu </t>
  </si>
  <si>
    <t>Paeonia suffruticosa ´Hanakisioi´</t>
  </si>
  <si>
    <t>PSH</t>
  </si>
  <si>
    <t>HHR</t>
  </si>
  <si>
    <t>VÝSADBA ZELENĚ  - pracovní operace - stromy,trvalky</t>
  </si>
  <si>
    <t>Aster dumosus ´Mittel Meer´</t>
  </si>
  <si>
    <t>Aster dumosus ´Herbs von Bressenhoff´</t>
  </si>
  <si>
    <t>Aster dumosus ´Pursel´</t>
  </si>
  <si>
    <t>ADH</t>
  </si>
  <si>
    <t>ADP</t>
  </si>
  <si>
    <t>ADMM</t>
  </si>
  <si>
    <t>PŘÍLOHA Č. 2</t>
  </si>
  <si>
    <t>PŘÍLOHA Č.2</t>
  </si>
  <si>
    <t>SA</t>
  </si>
  <si>
    <t>Acer platanoides (18 - 20 cm)</t>
  </si>
  <si>
    <t>VM</t>
  </si>
  <si>
    <t>Vinca minor</t>
  </si>
  <si>
    <t xml:space="preserve">Prstenec parku 2022 </t>
  </si>
  <si>
    <t>Výsadba stromu s balem do předem vyhloubené jamky</t>
  </si>
  <si>
    <t>kůly ke stromům (frézovaný, prům. 7 cm, výška 250 cm)</t>
  </si>
  <si>
    <t xml:space="preserve">Trvalky   K 9 (10 - 20)                 </t>
  </si>
  <si>
    <t>Geranium cantabrigiense ´Karmina´</t>
  </si>
  <si>
    <t>Příprava pozemku pro trvalkové výsadby (kypření a uhrabáním)</t>
  </si>
  <si>
    <t>Následná péče o stromy (zálivka, pletí zavlahových mís, kontrola úvazů a kůlů), četnost 2 x</t>
  </si>
  <si>
    <t>Následná péče o trvalky (zálivka, pletí záhonů, seztřižení trvalek), četnost 2 x</t>
  </si>
  <si>
    <t>mulčovací kůra pro mulčování zálivkových mís a záhonů</t>
  </si>
  <si>
    <t>Matteuccia struthiopteris</t>
  </si>
  <si>
    <t>Sesleria autumnalis</t>
  </si>
  <si>
    <t>Hemerocallis ´Happy Return´</t>
  </si>
  <si>
    <t>Tilia platyphyllos (16 - 18 cm)</t>
  </si>
  <si>
    <t>Liquidambar styraciflua ´Worplesdon´ (16 - 18 cm)</t>
  </si>
  <si>
    <t>Ukotvení dřeviny s OK 18 - 20 cm, čtyřmi kůly 250 cm, 4 x příčka</t>
  </si>
  <si>
    <r>
      <t>Zhotovení výsadbové mísy (strom) a její zamulčování borkou (0,5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pro strom)</t>
    </r>
  </si>
  <si>
    <t>Zálivka 100 l / 1 strom- do 1 měsíce od realizace</t>
  </si>
  <si>
    <t>Hloubení jamek s výsadbou trvalek, bez výměny substrátu, 15 x 15 x 15 cm (trvalky)</t>
  </si>
  <si>
    <t>Zálivka 3 l / trvalku - při realizaci</t>
  </si>
  <si>
    <t>spojovací příčky (4 ks pro 1 strom, 50 cm)</t>
  </si>
  <si>
    <t>Hloubení jamek, 50% výměny substrátu, 100 x 100 x 50 cm</t>
  </si>
  <si>
    <t>Zálivka 100 l / 1 strom- při realizaci</t>
  </si>
  <si>
    <t>Zálivka 3  l / trvalku - do 1 měsíce od realizace</t>
  </si>
  <si>
    <t>tabletové hnojivo Silvamix (10 ks / 1 strom)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</si>
</sst>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57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 style="thin"/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4" fontId="0" fillId="0" borderId="0" xfId="0" applyNumberFormat="1" applyFont="1"/>
    <xf numFmtId="0" fontId="3" fillId="0" borderId="1" xfId="20" applyFont="1" applyBorder="1">
      <alignment/>
      <protection/>
    </xf>
    <xf numFmtId="4" fontId="3" fillId="0" borderId="1" xfId="20" applyNumberFormat="1" applyFont="1" applyBorder="1" applyAlignment="1">
      <alignment horizontal="right"/>
      <protection/>
    </xf>
    <xf numFmtId="4" fontId="3" fillId="0" borderId="1" xfId="20" applyNumberFormat="1" applyFont="1" applyBorder="1">
      <alignment/>
      <protection/>
    </xf>
    <xf numFmtId="0" fontId="3" fillId="4" borderId="2" xfId="20" applyFont="1" applyFill="1" applyBorder="1" applyAlignment="1">
      <alignment horizontal="center"/>
      <protection/>
    </xf>
    <xf numFmtId="4" fontId="3" fillId="5" borderId="2" xfId="20" applyNumberFormat="1" applyFont="1" applyFill="1" applyBorder="1" applyAlignment="1">
      <alignment horizontal="right"/>
      <protection/>
    </xf>
    <xf numFmtId="0" fontId="3" fillId="0" borderId="0" xfId="0" applyFont="1"/>
    <xf numFmtId="4" fontId="3" fillId="0" borderId="1" xfId="20" applyNumberFormat="1" applyFont="1" applyBorder="1" applyAlignment="1">
      <alignment horizontal="left" shrinkToFit="1"/>
      <protection/>
    </xf>
    <xf numFmtId="49" fontId="6" fillId="5" borderId="3" xfId="20" applyNumberFormat="1" applyFont="1" applyFill="1" applyBorder="1" applyAlignment="1">
      <alignment horizontal="center"/>
      <protection/>
    </xf>
    <xf numFmtId="0" fontId="3" fillId="5" borderId="3" xfId="20" applyFont="1" applyFill="1" applyBorder="1" applyAlignment="1">
      <alignment horizontal="center"/>
      <protection/>
    </xf>
    <xf numFmtId="4" fontId="3" fillId="5" borderId="3" xfId="20" applyNumberFormat="1" applyFont="1" applyFill="1" applyBorder="1" applyAlignment="1">
      <alignment horizontal="right"/>
      <protection/>
    </xf>
    <xf numFmtId="0" fontId="5" fillId="0" borderId="4" xfId="20" applyFont="1" applyFill="1" applyBorder="1" applyAlignment="1">
      <alignment horizontal="center" vertical="top"/>
      <protection/>
    </xf>
    <xf numFmtId="49" fontId="5" fillId="0" borderId="5" xfId="20" applyNumberFormat="1" applyFont="1" applyFill="1" applyBorder="1" applyAlignment="1">
      <alignment horizontal="center" vertical="top"/>
      <protection/>
    </xf>
    <xf numFmtId="0" fontId="5" fillId="0" borderId="5" xfId="20" applyFont="1" applyFill="1" applyBorder="1" applyAlignment="1">
      <alignment vertical="top" wrapText="1"/>
      <protection/>
    </xf>
    <xf numFmtId="49" fontId="5" fillId="0" borderId="5" xfId="20" applyNumberFormat="1" applyFont="1" applyFill="1" applyBorder="1" applyAlignment="1">
      <alignment horizontal="center" vertical="top" shrinkToFit="1"/>
      <protection/>
    </xf>
    <xf numFmtId="4" fontId="5" fillId="0" borderId="5" xfId="20" applyNumberFormat="1" applyFont="1" applyFill="1" applyBorder="1" applyAlignment="1">
      <alignment horizontal="right" vertical="top"/>
      <protection/>
    </xf>
    <xf numFmtId="0" fontId="6" fillId="5" borderId="6" xfId="20" applyFont="1" applyFill="1" applyBorder="1" applyAlignment="1">
      <alignment horizontal="center"/>
      <protection/>
    </xf>
    <xf numFmtId="49" fontId="3" fillId="4" borderId="6" xfId="20" applyNumberFormat="1" applyFont="1" applyFill="1" applyBorder="1" applyAlignment="1">
      <alignment horizontal="center" vertical="center"/>
      <protection/>
    </xf>
    <xf numFmtId="0" fontId="4" fillId="0" borderId="7" xfId="20" applyFont="1" applyBorder="1">
      <alignment/>
      <protection/>
    </xf>
    <xf numFmtId="0" fontId="7" fillId="0" borderId="8" xfId="20" applyFont="1" applyFill="1" applyBorder="1" applyAlignment="1">
      <alignment horizontal="center"/>
      <protection/>
    </xf>
    <xf numFmtId="0" fontId="0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4" borderId="2" xfId="20" applyFont="1" applyFill="1" applyBorder="1" applyAlignment="1">
      <alignment horizontal="center" vertical="center"/>
      <protection/>
    </xf>
    <xf numFmtId="4" fontId="3" fillId="4" borderId="2" xfId="20" applyNumberFormat="1" applyFont="1" applyFill="1" applyBorder="1" applyAlignment="1">
      <alignment horizontal="center" vertical="center"/>
      <protection/>
    </xf>
    <xf numFmtId="0" fontId="3" fillId="6" borderId="9" xfId="20" applyFont="1" applyFill="1" applyBorder="1" applyAlignment="1">
      <alignment horizontal="center"/>
      <protection/>
    </xf>
    <xf numFmtId="49" fontId="4" fillId="6" borderId="10" xfId="20" applyNumberFormat="1" applyFont="1" applyFill="1" applyBorder="1" applyAlignment="1">
      <alignment horizontal="center"/>
      <protection/>
    </xf>
    <xf numFmtId="0" fontId="4" fillId="6" borderId="10" xfId="20" applyFont="1" applyFill="1" applyBorder="1" applyAlignment="1">
      <alignment/>
      <protection/>
    </xf>
    <xf numFmtId="0" fontId="3" fillId="6" borderId="10" xfId="20" applyFont="1" applyFill="1" applyBorder="1" applyAlignment="1">
      <alignment/>
      <protection/>
    </xf>
    <xf numFmtId="4" fontId="3" fillId="6" borderId="10" xfId="20" applyNumberFormat="1" applyFont="1" applyFill="1" applyBorder="1" applyAlignment="1">
      <alignment/>
      <protection/>
    </xf>
    <xf numFmtId="0" fontId="0" fillId="0" borderId="0" xfId="0" applyFont="1"/>
    <xf numFmtId="0" fontId="6" fillId="5" borderId="3" xfId="20" applyFont="1" applyFill="1" applyBorder="1">
      <alignment/>
      <protection/>
    </xf>
    <xf numFmtId="49" fontId="6" fillId="0" borderId="3" xfId="20" applyNumberFormat="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5" xfId="0" applyBorder="1" applyAlignment="1">
      <alignment horizontal="left"/>
    </xf>
    <xf numFmtId="4" fontId="3" fillId="0" borderId="13" xfId="20" applyNumberFormat="1" applyFont="1" applyBorder="1" applyAlignment="1">
      <alignment horizontal="right"/>
      <protection/>
    </xf>
    <xf numFmtId="4" fontId="3" fillId="6" borderId="14" xfId="20" applyNumberFormat="1" applyFont="1" applyFill="1" applyBorder="1" applyAlignment="1">
      <alignment/>
      <protection/>
    </xf>
    <xf numFmtId="4" fontId="3" fillId="0" borderId="15" xfId="20" applyNumberFormat="1" applyFont="1" applyBorder="1" applyAlignment="1">
      <alignment horizontal="right"/>
      <protection/>
    </xf>
    <xf numFmtId="4" fontId="5" fillId="0" borderId="5" xfId="20" applyNumberFormat="1" applyFont="1" applyFill="1" applyBorder="1" applyAlignment="1">
      <alignment vertical="top"/>
      <protection/>
    </xf>
    <xf numFmtId="4" fontId="3" fillId="4" borderId="15" xfId="20" applyNumberFormat="1" applyFont="1" applyFill="1" applyBorder="1" applyAlignment="1">
      <alignment horizontal="center" vertical="center" wrapText="1"/>
      <protection/>
    </xf>
    <xf numFmtId="4" fontId="3" fillId="5" borderId="16" xfId="20" applyNumberFormat="1" applyFont="1" applyFill="1" applyBorder="1">
      <alignment/>
      <protection/>
    </xf>
    <xf numFmtId="4" fontId="3" fillId="0" borderId="17" xfId="20" applyNumberFormat="1" applyFont="1" applyFill="1" applyBorder="1" applyAlignment="1">
      <alignment vertical="top"/>
      <protection/>
    </xf>
    <xf numFmtId="4" fontId="3" fillId="0" borderId="17" xfId="20" applyNumberFormat="1" applyFont="1" applyFill="1" applyBorder="1" applyAlignment="1">
      <alignment vertical="center"/>
      <protection/>
    </xf>
    <xf numFmtId="4" fontId="6" fillId="6" borderId="18" xfId="20" applyNumberFormat="1" applyFont="1" applyFill="1" applyBorder="1" applyAlignment="1">
      <alignment/>
      <protection/>
    </xf>
    <xf numFmtId="0" fontId="0" fillId="0" borderId="12" xfId="0" applyBorder="1" applyAlignment="1">
      <alignment horizontal="left"/>
    </xf>
    <xf numFmtId="4" fontId="3" fillId="0" borderId="12" xfId="20" applyNumberFormat="1" applyFont="1" applyBorder="1" applyAlignment="1">
      <alignment horizontal="left" shrinkToFit="1"/>
      <protection/>
    </xf>
    <xf numFmtId="4" fontId="5" fillId="0" borderId="12" xfId="20" applyNumberFormat="1" applyFont="1" applyFill="1" applyBorder="1" applyAlignment="1">
      <alignment vertical="top"/>
      <protection/>
    </xf>
    <xf numFmtId="4" fontId="3" fillId="4" borderId="12" xfId="20" applyNumberFormat="1" applyFont="1" applyFill="1" applyBorder="1" applyAlignment="1">
      <alignment horizontal="center" vertical="center" wrapText="1"/>
      <protection/>
    </xf>
    <xf numFmtId="4" fontId="3" fillId="5" borderId="12" xfId="20" applyNumberFormat="1" applyFont="1" applyFill="1" applyBorder="1">
      <alignment/>
      <protection/>
    </xf>
    <xf numFmtId="4" fontId="3" fillId="0" borderId="12" xfId="20" applyNumberFormat="1" applyFont="1" applyFill="1" applyBorder="1" applyAlignment="1">
      <alignment vertical="top"/>
      <protection/>
    </xf>
    <xf numFmtId="4" fontId="3" fillId="0" borderId="12" xfId="20" applyNumberFormat="1" applyFont="1" applyFill="1" applyBorder="1" applyAlignment="1">
      <alignment vertical="center"/>
      <protection/>
    </xf>
    <xf numFmtId="4" fontId="6" fillId="6" borderId="12" xfId="20" applyNumberFormat="1" applyFont="1" applyFill="1" applyBorder="1" applyAlignment="1">
      <alignment/>
      <protection/>
    </xf>
    <xf numFmtId="0" fontId="0" fillId="0" borderId="5" xfId="0" applyBorder="1" applyAlignment="1">
      <alignment horizontal="left"/>
    </xf>
    <xf numFmtId="0" fontId="10" fillId="0" borderId="3" xfId="0" applyFont="1" applyBorder="1" applyAlignment="1">
      <alignment horizontal="left" vertical="center" wrapText="1"/>
    </xf>
    <xf numFmtId="0" fontId="3" fillId="6" borderId="10" xfId="20" applyNumberFormat="1" applyFont="1" applyFill="1" applyBorder="1" applyAlignment="1">
      <alignment/>
      <protection/>
    </xf>
    <xf numFmtId="0" fontId="0" fillId="0" borderId="5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1" xfId="20" applyFont="1" applyBorder="1">
      <alignment/>
      <protection/>
    </xf>
    <xf numFmtId="4" fontId="3" fillId="0" borderId="20" xfId="20" applyNumberFormat="1" applyFont="1" applyBorder="1" applyAlignment="1">
      <alignment horizontal="left" shrinkToFit="1"/>
      <protection/>
    </xf>
    <xf numFmtId="49" fontId="3" fillId="0" borderId="4" xfId="20" applyNumberFormat="1" applyFont="1" applyBorder="1" applyAlignment="1">
      <alignment vertical="top"/>
      <protection/>
    </xf>
    <xf numFmtId="0" fontId="4" fillId="0" borderId="5" xfId="20" applyFont="1" applyBorder="1">
      <alignment/>
      <protection/>
    </xf>
    <xf numFmtId="0" fontId="3" fillId="0" borderId="5" xfId="20" applyFont="1" applyBorder="1">
      <alignment/>
      <protection/>
    </xf>
    <xf numFmtId="4" fontId="3" fillId="0" borderId="5" xfId="20" applyNumberFormat="1" applyFont="1" applyBorder="1" applyAlignment="1">
      <alignment horizontal="right"/>
      <protection/>
    </xf>
    <xf numFmtId="4" fontId="3" fillId="0" borderId="5" xfId="20" applyNumberFormat="1" applyFont="1" applyBorder="1">
      <alignment/>
      <protection/>
    </xf>
    <xf numFmtId="4" fontId="3" fillId="0" borderId="5" xfId="20" applyNumberFormat="1" applyFont="1" applyBorder="1" applyAlignment="1">
      <alignment horizontal="left" shrinkToFit="1"/>
      <protection/>
    </xf>
    <xf numFmtId="4" fontId="3" fillId="0" borderId="21" xfId="20" applyNumberFormat="1" applyFont="1" applyBorder="1" applyAlignment="1">
      <alignment horizontal="left" shrinkToFit="1"/>
      <protection/>
    </xf>
    <xf numFmtId="49" fontId="3" fillId="4" borderId="22" xfId="20" applyNumberFormat="1" applyFont="1" applyFill="1" applyBorder="1" applyAlignment="1">
      <alignment horizontal="center" vertical="center"/>
      <protection/>
    </xf>
    <xf numFmtId="0" fontId="3" fillId="4" borderId="23" xfId="20" applyFont="1" applyFill="1" applyBorder="1" applyAlignment="1">
      <alignment horizontal="center" vertical="center"/>
      <protection/>
    </xf>
    <xf numFmtId="4" fontId="3" fillId="4" borderId="23" xfId="20" applyNumberFormat="1" applyFont="1" applyFill="1" applyBorder="1" applyAlignment="1">
      <alignment horizontal="center" vertical="center"/>
      <protection/>
    </xf>
    <xf numFmtId="4" fontId="3" fillId="4" borderId="24" xfId="20" applyNumberFormat="1" applyFont="1" applyFill="1" applyBorder="1" applyAlignment="1">
      <alignment horizontal="center" vertical="center" wrapText="1"/>
      <protection/>
    </xf>
    <xf numFmtId="4" fontId="3" fillId="4" borderId="25" xfId="20" applyNumberFormat="1" applyFont="1" applyFill="1" applyBorder="1" applyAlignment="1">
      <alignment horizontal="center" vertical="center" wrapText="1"/>
      <protection/>
    </xf>
    <xf numFmtId="0" fontId="6" fillId="0" borderId="6" xfId="20" applyFont="1" applyBorder="1" applyAlignment="1">
      <alignment horizontal="center"/>
      <protection/>
    </xf>
    <xf numFmtId="0" fontId="6" fillId="0" borderId="2" xfId="20" applyFont="1" applyBorder="1">
      <alignment/>
      <protection/>
    </xf>
    <xf numFmtId="0" fontId="3" fillId="0" borderId="2" xfId="20" applyFont="1" applyBorder="1" applyAlignment="1">
      <alignment horizontal="center"/>
      <protection/>
    </xf>
    <xf numFmtId="4" fontId="3" fillId="0" borderId="2" xfId="20" applyNumberFormat="1" applyFont="1" applyBorder="1" applyAlignment="1">
      <alignment horizontal="right"/>
      <protection/>
    </xf>
    <xf numFmtId="4" fontId="3" fillId="0" borderId="16" xfId="20" applyNumberFormat="1" applyFont="1" applyBorder="1">
      <alignment/>
      <protection/>
    </xf>
    <xf numFmtId="4" fontId="3" fillId="0" borderId="25" xfId="20" applyNumberFormat="1" applyFont="1" applyBorder="1">
      <alignment/>
      <protection/>
    </xf>
    <xf numFmtId="0" fontId="3" fillId="0" borderId="26" xfId="21" applyFont="1" applyFill="1" applyBorder="1" applyAlignment="1">
      <alignment horizontal="center" vertical="top"/>
      <protection/>
    </xf>
    <xf numFmtId="0" fontId="3" fillId="0" borderId="2" xfId="21" applyFont="1" applyFill="1" applyBorder="1" applyAlignment="1">
      <alignment vertical="top" wrapText="1"/>
      <protection/>
    </xf>
    <xf numFmtId="49" fontId="3" fillId="0" borderId="12" xfId="21" applyNumberFormat="1" applyFont="1" applyFill="1" applyBorder="1" applyAlignment="1">
      <alignment horizontal="center" vertical="top" shrinkToFit="1"/>
      <protection/>
    </xf>
    <xf numFmtId="0" fontId="3" fillId="0" borderId="2" xfId="20" applyNumberFormat="1" applyFont="1" applyFill="1" applyBorder="1" applyAlignment="1">
      <alignment horizontal="right" vertical="top"/>
      <protection/>
    </xf>
    <xf numFmtId="4" fontId="3" fillId="3" borderId="2" xfId="20" applyNumberFormat="1" applyFont="1" applyFill="1" applyBorder="1" applyAlignment="1">
      <alignment horizontal="right" vertical="top"/>
      <protection/>
    </xf>
    <xf numFmtId="4" fontId="3" fillId="0" borderId="15" xfId="21" applyNumberFormat="1" applyFont="1" applyFill="1" applyBorder="1" applyAlignment="1">
      <alignment vertical="top"/>
      <protection/>
    </xf>
    <xf numFmtId="4" fontId="3" fillId="0" borderId="27" xfId="20" applyNumberFormat="1" applyFont="1" applyFill="1" applyBorder="1" applyAlignment="1">
      <alignment vertical="top"/>
      <protection/>
    </xf>
    <xf numFmtId="0" fontId="3" fillId="0" borderId="12" xfId="21" applyFont="1" applyFill="1" applyBorder="1" applyAlignment="1">
      <alignment vertical="top" wrapText="1"/>
      <protection/>
    </xf>
    <xf numFmtId="0" fontId="3" fillId="0" borderId="28" xfId="21" applyFont="1" applyFill="1" applyBorder="1" applyAlignment="1">
      <alignment horizontal="center" vertical="top"/>
      <protection/>
    </xf>
    <xf numFmtId="49" fontId="3" fillId="3" borderId="12" xfId="21" applyNumberFormat="1" applyFont="1" applyFill="1" applyBorder="1" applyAlignment="1">
      <alignment horizontal="center" vertical="top" shrinkToFit="1"/>
      <protection/>
    </xf>
    <xf numFmtId="0" fontId="3" fillId="0" borderId="2" xfId="20" applyFont="1" applyFill="1" applyBorder="1" applyAlignment="1">
      <alignment vertical="top" wrapText="1"/>
      <protection/>
    </xf>
    <xf numFmtId="49" fontId="11" fillId="0" borderId="2" xfId="20" applyNumberFormat="1" applyFont="1" applyFill="1" applyBorder="1" applyAlignment="1">
      <alignment horizontal="center" vertical="top" shrinkToFit="1"/>
      <protection/>
    </xf>
    <xf numFmtId="4" fontId="3" fillId="0" borderId="16" xfId="20" applyNumberFormat="1" applyFont="1" applyFill="1" applyBorder="1" applyAlignment="1">
      <alignment vertical="top"/>
      <protection/>
    </xf>
    <xf numFmtId="0" fontId="0" fillId="0" borderId="21" xfId="0" applyBorder="1" applyAlignment="1">
      <alignment horizontal="left"/>
    </xf>
    <xf numFmtId="4" fontId="5" fillId="0" borderId="21" xfId="20" applyNumberFormat="1" applyFont="1" applyFill="1" applyBorder="1" applyAlignment="1">
      <alignment vertical="top"/>
      <protection/>
    </xf>
    <xf numFmtId="4" fontId="3" fillId="4" borderId="16" xfId="20" applyNumberFormat="1" applyFont="1" applyFill="1" applyBorder="1" applyAlignment="1">
      <alignment horizontal="center" vertical="center" wrapText="1"/>
      <protection/>
    </xf>
    <xf numFmtId="4" fontId="3" fillId="4" borderId="27" xfId="20" applyNumberFormat="1" applyFont="1" applyFill="1" applyBorder="1" applyAlignment="1">
      <alignment horizontal="center" vertical="center" wrapText="1"/>
      <protection/>
    </xf>
    <xf numFmtId="0" fontId="3" fillId="7" borderId="6" xfId="20" applyFont="1" applyFill="1" applyBorder="1" applyAlignment="1">
      <alignment horizontal="center"/>
      <protection/>
    </xf>
    <xf numFmtId="0" fontId="6" fillId="7" borderId="29" xfId="0" applyFont="1" applyFill="1" applyBorder="1"/>
    <xf numFmtId="49" fontId="3" fillId="7" borderId="29" xfId="20" applyNumberFormat="1" applyFont="1" applyFill="1" applyBorder="1" applyAlignment="1">
      <alignment horizontal="center" vertical="top" shrinkToFit="1"/>
      <protection/>
    </xf>
    <xf numFmtId="1" fontId="3" fillId="7" borderId="29" xfId="0" applyNumberFormat="1" applyFont="1" applyFill="1" applyBorder="1" applyAlignment="1">
      <alignment horizontal="center" vertical="center"/>
    </xf>
    <xf numFmtId="4" fontId="3" fillId="7" borderId="2" xfId="20" applyNumberFormat="1" applyFont="1" applyFill="1" applyBorder="1" applyAlignment="1">
      <alignment horizontal="right"/>
      <protection/>
    </xf>
    <xf numFmtId="4" fontId="3" fillId="7" borderId="16" xfId="20" applyNumberFormat="1" applyFont="1" applyFill="1" applyBorder="1" applyAlignment="1">
      <alignment horizontal="right"/>
      <protection/>
    </xf>
    <xf numFmtId="4" fontId="3" fillId="7" borderId="27" xfId="20" applyNumberFormat="1" applyFont="1" applyFill="1" applyBorder="1" applyAlignment="1">
      <alignment vertical="top"/>
      <protection/>
    </xf>
    <xf numFmtId="0" fontId="3" fillId="0" borderId="6" xfId="20" applyFont="1" applyFill="1" applyBorder="1" applyAlignment="1">
      <alignment horizontal="center"/>
      <protection/>
    </xf>
    <xf numFmtId="49" fontId="3" fillId="0" borderId="2" xfId="20" applyNumberFormat="1" applyFont="1" applyFill="1" applyBorder="1" applyAlignment="1">
      <alignment horizontal="center" vertical="center" shrinkToFit="1"/>
      <protection/>
    </xf>
    <xf numFmtId="0" fontId="3" fillId="0" borderId="2" xfId="20" applyNumberFormat="1" applyFont="1" applyFill="1" applyBorder="1" applyAlignment="1">
      <alignment horizontal="center" vertical="center"/>
      <protection/>
    </xf>
    <xf numFmtId="4" fontId="3" fillId="0" borderId="2" xfId="20" applyNumberFormat="1" applyFont="1" applyFill="1" applyBorder="1" applyAlignment="1">
      <alignment horizontal="right" vertical="center"/>
      <protection/>
    </xf>
    <xf numFmtId="4" fontId="3" fillId="0" borderId="16" xfId="20" applyNumberFormat="1" applyFont="1" applyFill="1" applyBorder="1" applyAlignment="1">
      <alignment horizontal="right" vertical="center"/>
      <protection/>
    </xf>
    <xf numFmtId="4" fontId="3" fillId="0" borderId="27" xfId="20" applyNumberFormat="1" applyFont="1" applyFill="1" applyBorder="1" applyAlignment="1">
      <alignment vertical="center"/>
      <protection/>
    </xf>
    <xf numFmtId="0" fontId="3" fillId="0" borderId="2" xfId="0" applyFont="1" applyFill="1" applyBorder="1"/>
    <xf numFmtId="0" fontId="3" fillId="3" borderId="2" xfId="20" applyNumberFormat="1" applyFont="1" applyFill="1" applyBorder="1" applyAlignment="1">
      <alignment horizontal="center" vertical="center"/>
      <protection/>
    </xf>
    <xf numFmtId="4" fontId="3" fillId="3" borderId="2" xfId="20" applyNumberFormat="1" applyFont="1" applyFill="1" applyBorder="1" applyAlignment="1">
      <alignment vertical="center"/>
      <protection/>
    </xf>
    <xf numFmtId="4" fontId="3" fillId="3" borderId="16" xfId="20" applyNumberFormat="1" applyFont="1" applyFill="1" applyBorder="1" applyAlignment="1">
      <alignment vertical="center"/>
      <protection/>
    </xf>
    <xf numFmtId="0" fontId="3" fillId="0" borderId="2" xfId="0" applyFont="1" applyFill="1" applyBorder="1" applyAlignment="1">
      <alignment vertical="top"/>
    </xf>
    <xf numFmtId="0" fontId="3" fillId="3" borderId="2" xfId="0" applyNumberFormat="1" applyFont="1" applyFill="1" applyBorder="1" applyAlignment="1">
      <alignment horizontal="center" vertical="center"/>
    </xf>
    <xf numFmtId="4" fontId="3" fillId="0" borderId="2" xfId="20" applyNumberFormat="1" applyFont="1" applyBorder="1" applyAlignment="1">
      <alignment horizontal="right" vertical="center"/>
      <protection/>
    </xf>
    <xf numFmtId="4" fontId="3" fillId="0" borderId="16" xfId="20" applyNumberFormat="1" applyFont="1" applyBorder="1" applyAlignment="1">
      <alignment horizontal="right" vertical="center"/>
      <protection/>
    </xf>
    <xf numFmtId="4" fontId="6" fillId="6" borderId="14" xfId="20" applyNumberFormat="1" applyFont="1" applyFill="1" applyBorder="1" applyAlignment="1">
      <alignment/>
      <protection/>
    </xf>
    <xf numFmtId="4" fontId="6" fillId="6" borderId="30" xfId="20" applyNumberFormat="1" applyFont="1" applyFill="1" applyBorder="1" applyAlignment="1">
      <alignment/>
      <protection/>
    </xf>
    <xf numFmtId="0" fontId="3" fillId="0" borderId="3" xfId="20" applyFont="1" applyFill="1" applyBorder="1" applyAlignment="1">
      <alignment vertical="top" wrapText="1"/>
      <protection/>
    </xf>
    <xf numFmtId="49" fontId="11" fillId="0" borderId="3" xfId="20" applyNumberFormat="1" applyFont="1" applyFill="1" applyBorder="1" applyAlignment="1">
      <alignment horizontal="center" vertical="top" shrinkToFit="1"/>
      <protection/>
    </xf>
    <xf numFmtId="0" fontId="3" fillId="0" borderId="3" xfId="20" applyNumberFormat="1" applyFont="1" applyFill="1" applyBorder="1" applyAlignment="1">
      <alignment horizontal="right" vertical="top"/>
      <protection/>
    </xf>
    <xf numFmtId="4" fontId="3" fillId="3" borderId="3" xfId="20" applyNumberFormat="1" applyFont="1" applyFill="1" applyBorder="1" applyAlignment="1">
      <alignment horizontal="right" vertical="top"/>
      <protection/>
    </xf>
    <xf numFmtId="4" fontId="3" fillId="0" borderId="13" xfId="20" applyNumberFormat="1" applyFont="1" applyFill="1" applyBorder="1" applyAlignment="1">
      <alignment vertical="top"/>
      <protection/>
    </xf>
    <xf numFmtId="0" fontId="3" fillId="0" borderId="31" xfId="21" applyFont="1" applyFill="1" applyBorder="1" applyAlignment="1">
      <alignment horizontal="center" vertical="top"/>
      <protection/>
    </xf>
    <xf numFmtId="4" fontId="3" fillId="0" borderId="32" xfId="20" applyNumberFormat="1" applyFont="1" applyFill="1" applyBorder="1" applyAlignment="1">
      <alignment vertical="top"/>
      <protection/>
    </xf>
    <xf numFmtId="0" fontId="3" fillId="4" borderId="12" xfId="20" applyFont="1" applyFill="1" applyBorder="1" applyAlignment="1">
      <alignment horizontal="center"/>
      <protection/>
    </xf>
    <xf numFmtId="0" fontId="4" fillId="4" borderId="12" xfId="20" applyFont="1" applyFill="1" applyBorder="1">
      <alignment/>
      <protection/>
    </xf>
    <xf numFmtId="4" fontId="3" fillId="4" borderId="12" xfId="20" applyNumberFormat="1" applyFont="1" applyFill="1" applyBorder="1" applyAlignment="1">
      <alignment horizontal="right"/>
      <protection/>
    </xf>
    <xf numFmtId="4" fontId="6" fillId="4" borderId="12" xfId="20" applyNumberFormat="1" applyFont="1" applyFill="1" applyBorder="1" applyAlignment="1">
      <alignment vertical="top"/>
      <protection/>
    </xf>
    <xf numFmtId="4" fontId="3" fillId="6" borderId="33" xfId="20" applyNumberFormat="1" applyFont="1" applyFill="1" applyBorder="1" applyAlignment="1">
      <alignment/>
      <protection/>
    </xf>
    <xf numFmtId="0" fontId="3" fillId="0" borderId="34" xfId="20" applyFont="1" applyBorder="1" applyAlignment="1">
      <alignment horizontal="left" vertical="center"/>
      <protection/>
    </xf>
    <xf numFmtId="49" fontId="3" fillId="0" borderId="35" xfId="20" applyNumberFormat="1" applyFont="1" applyBorder="1" applyAlignment="1">
      <alignment horizontal="center" vertical="top"/>
      <protection/>
    </xf>
    <xf numFmtId="0" fontId="3" fillId="0" borderId="4" xfId="20" applyFont="1" applyBorder="1" applyAlignment="1">
      <alignment horizontal="center" vertical="center" wrapText="1"/>
      <protection/>
    </xf>
    <xf numFmtId="49" fontId="3" fillId="0" borderId="7" xfId="20" applyNumberFormat="1" applyFont="1" applyBorder="1" applyAlignment="1">
      <alignment horizontal="center" vertical="top" wrapText="1"/>
      <protection/>
    </xf>
    <xf numFmtId="4" fontId="3" fillId="0" borderId="36" xfId="20" applyNumberFormat="1" applyFont="1" applyFill="1" applyBorder="1" applyAlignment="1">
      <alignment vertical="top"/>
      <protection/>
    </xf>
    <xf numFmtId="0" fontId="3" fillId="6" borderId="37" xfId="20" applyFont="1" applyFill="1" applyBorder="1" applyAlignment="1">
      <alignment horizontal="center"/>
      <protection/>
    </xf>
    <xf numFmtId="49" fontId="4" fillId="6" borderId="33" xfId="20" applyNumberFormat="1" applyFont="1" applyFill="1" applyBorder="1" applyAlignment="1">
      <alignment horizontal="center"/>
      <protection/>
    </xf>
    <xf numFmtId="0" fontId="4" fillId="6" borderId="33" xfId="20" applyFont="1" applyFill="1" applyBorder="1" applyAlignment="1">
      <alignment/>
      <protection/>
    </xf>
    <xf numFmtId="0" fontId="3" fillId="6" borderId="33" xfId="20" applyFont="1" applyFill="1" applyBorder="1" applyAlignment="1">
      <alignment/>
      <protection/>
    </xf>
    <xf numFmtId="4" fontId="3" fillId="6" borderId="38" xfId="20" applyNumberFormat="1" applyFont="1" applyFill="1" applyBorder="1" applyAlignment="1">
      <alignment/>
      <protection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40" xfId="0" applyFont="1" applyBorder="1"/>
    <xf numFmtId="0" fontId="0" fillId="0" borderId="40" xfId="0" applyFont="1" applyBorder="1" applyAlignment="1">
      <alignment horizontal="center"/>
    </xf>
    <xf numFmtId="0" fontId="0" fillId="0" borderId="12" xfId="0" applyFont="1" applyFill="1" applyBorder="1"/>
    <xf numFmtId="4" fontId="3" fillId="0" borderId="12" xfId="20" applyNumberFormat="1" applyFont="1" applyBorder="1" applyAlignment="1">
      <alignment horizontal="right"/>
      <protection/>
    </xf>
    <xf numFmtId="4" fontId="3" fillId="0" borderId="41" xfId="20" applyNumberFormat="1" applyFont="1" applyBorder="1" applyAlignment="1">
      <alignment horizontal="right"/>
      <protection/>
    </xf>
    <xf numFmtId="4" fontId="3" fillId="0" borderId="0" xfId="20" applyNumberFormat="1" applyFont="1" applyFill="1" applyBorder="1" applyAlignment="1">
      <alignment vertical="top"/>
      <protection/>
    </xf>
    <xf numFmtId="4" fontId="3" fillId="0" borderId="42" xfId="20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top" wrapText="1"/>
      <protection/>
    </xf>
    <xf numFmtId="0" fontId="3" fillId="0" borderId="34" xfId="20" applyFont="1" applyBorder="1" applyAlignment="1">
      <alignment horizontal="left" vertical="center"/>
      <protection/>
    </xf>
    <xf numFmtId="49" fontId="3" fillId="0" borderId="35" xfId="20" applyNumberFormat="1" applyFont="1" applyBorder="1" applyAlignment="1">
      <alignment horizontal="center" vertical="top"/>
      <protection/>
    </xf>
    <xf numFmtId="0" fontId="8" fillId="0" borderId="4" xfId="20" applyFont="1" applyBorder="1" applyAlignment="1">
      <alignment horizontal="left" vertical="center"/>
      <protection/>
    </xf>
    <xf numFmtId="0" fontId="0" fillId="0" borderId="5" xfId="0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POL.XL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7"/>
  <sheetViews>
    <sheetView workbookViewId="0" topLeftCell="A1">
      <selection activeCell="F22" sqref="F22"/>
    </sheetView>
  </sheetViews>
  <sheetFormatPr defaultColWidth="8.8515625" defaultRowHeight="15"/>
  <cols>
    <col min="1" max="1" width="8.8515625" style="1" customWidth="1"/>
    <col min="2" max="2" width="17.421875" style="1" customWidth="1"/>
    <col min="3" max="3" width="46.8515625" style="1" customWidth="1"/>
    <col min="4" max="4" width="7.00390625" style="1" customWidth="1"/>
    <col min="5" max="5" width="9.28125" style="1" customWidth="1"/>
    <col min="6" max="6" width="11.57421875" style="1" customWidth="1"/>
    <col min="7" max="8" width="11.00390625" style="1" customWidth="1"/>
    <col min="9" max="16384" width="8.8515625" style="1" customWidth="1"/>
  </cols>
  <sheetData>
    <row r="1" spans="1:12" ht="43.9" customHeight="1" thickTop="1">
      <c r="A1" s="158" t="s">
        <v>65</v>
      </c>
      <c r="B1" s="158"/>
      <c r="C1" s="160" t="s">
        <v>71</v>
      </c>
      <c r="D1" s="161"/>
      <c r="E1" s="161"/>
      <c r="F1" s="161"/>
      <c r="G1" s="43"/>
      <c r="H1" s="53"/>
      <c r="I1" s="27"/>
      <c r="J1" s="28"/>
      <c r="K1" s="28"/>
      <c r="L1" s="28"/>
    </row>
    <row r="2" spans="1:9" ht="15.75" thickBot="1">
      <c r="A2" s="159"/>
      <c r="B2" s="159"/>
      <c r="C2" s="23" t="s">
        <v>33</v>
      </c>
      <c r="D2" s="6"/>
      <c r="E2" s="7"/>
      <c r="F2" s="8"/>
      <c r="G2" s="12"/>
      <c r="H2" s="54"/>
      <c r="I2" s="2"/>
    </row>
    <row r="3" spans="1:9" ht="15.75" thickTop="1">
      <c r="A3" s="16"/>
      <c r="B3" s="17"/>
      <c r="C3" s="18"/>
      <c r="D3" s="19"/>
      <c r="E3" s="20"/>
      <c r="F3" s="20"/>
      <c r="G3" s="47"/>
      <c r="H3" s="55"/>
      <c r="I3" s="2"/>
    </row>
    <row r="4" spans="1:112" s="3" customFormat="1" ht="30">
      <c r="A4" s="22" t="s">
        <v>0</v>
      </c>
      <c r="B4" s="9"/>
      <c r="C4" s="29" t="s">
        <v>1</v>
      </c>
      <c r="D4" s="29" t="s">
        <v>2</v>
      </c>
      <c r="E4" s="30" t="s">
        <v>3</v>
      </c>
      <c r="F4" s="30" t="s">
        <v>4</v>
      </c>
      <c r="G4" s="48" t="s">
        <v>8</v>
      </c>
      <c r="H4" s="56" t="s">
        <v>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1:8" ht="15">
      <c r="A5" s="21"/>
      <c r="B5" s="13"/>
      <c r="C5" s="37" t="s">
        <v>6</v>
      </c>
      <c r="D5" s="14"/>
      <c r="E5" s="15"/>
      <c r="F5" s="10"/>
      <c r="G5" s="49"/>
      <c r="H5" s="57"/>
    </row>
    <row r="6" spans="1:8" ht="48" customHeight="1">
      <c r="A6" s="24"/>
      <c r="B6" s="38" t="s">
        <v>10</v>
      </c>
      <c r="C6" s="62" t="s">
        <v>34</v>
      </c>
      <c r="D6" s="25"/>
      <c r="E6" s="26"/>
      <c r="F6" s="44"/>
      <c r="G6" s="50"/>
      <c r="H6" s="58"/>
    </row>
    <row r="7" spans="1:8" ht="15">
      <c r="A7" s="39">
        <v>1</v>
      </c>
      <c r="B7" s="40" t="s">
        <v>12</v>
      </c>
      <c r="C7" s="41" t="s">
        <v>68</v>
      </c>
      <c r="D7" s="40" t="s">
        <v>5</v>
      </c>
      <c r="E7" s="40">
        <v>9</v>
      </c>
      <c r="F7" s="46">
        <v>0</v>
      </c>
      <c r="G7" s="51">
        <f aca="true" t="shared" si="0" ref="G7:G21">E7*F7</f>
        <v>0</v>
      </c>
      <c r="H7" s="59">
        <f aca="true" t="shared" si="1" ref="H7:H10">G7*1.21</f>
        <v>0</v>
      </c>
    </row>
    <row r="8" spans="1:8" ht="15">
      <c r="A8" s="39">
        <v>2</v>
      </c>
      <c r="B8" s="40" t="s">
        <v>13</v>
      </c>
      <c r="C8" s="41" t="s">
        <v>35</v>
      </c>
      <c r="D8" s="40" t="s">
        <v>5</v>
      </c>
      <c r="E8" s="42">
        <v>1</v>
      </c>
      <c r="F8" s="46">
        <v>0</v>
      </c>
      <c r="G8" s="51">
        <f t="shared" si="0"/>
        <v>0</v>
      </c>
      <c r="H8" s="59">
        <f t="shared" si="1"/>
        <v>0</v>
      </c>
    </row>
    <row r="9" spans="1:8" ht="15">
      <c r="A9" s="39">
        <v>3</v>
      </c>
      <c r="B9" s="40" t="s">
        <v>13</v>
      </c>
      <c r="C9" s="41" t="s">
        <v>36</v>
      </c>
      <c r="D9" s="40" t="s">
        <v>5</v>
      </c>
      <c r="E9" s="42">
        <v>1</v>
      </c>
      <c r="F9" s="46">
        <v>0</v>
      </c>
      <c r="G9" s="51">
        <f aca="true" t="shared" si="2" ref="G9">E9*F9</f>
        <v>0</v>
      </c>
      <c r="H9" s="59">
        <f aca="true" t="shared" si="3" ref="H9">G9*1.21</f>
        <v>0</v>
      </c>
    </row>
    <row r="10" spans="1:8" ht="15">
      <c r="A10" s="39">
        <v>4</v>
      </c>
      <c r="B10" s="40" t="s">
        <v>15</v>
      </c>
      <c r="C10" s="41" t="s">
        <v>37</v>
      </c>
      <c r="D10" s="40" t="s">
        <v>5</v>
      </c>
      <c r="E10" s="42">
        <v>4</v>
      </c>
      <c r="F10" s="46">
        <v>0</v>
      </c>
      <c r="G10" s="50">
        <f t="shared" si="0"/>
        <v>0</v>
      </c>
      <c r="H10" s="58">
        <f t="shared" si="1"/>
        <v>0</v>
      </c>
    </row>
    <row r="11" spans="1:8" ht="15">
      <c r="A11" s="39">
        <v>5</v>
      </c>
      <c r="B11" s="40" t="s">
        <v>11</v>
      </c>
      <c r="C11" s="41" t="s">
        <v>38</v>
      </c>
      <c r="D11" s="40" t="s">
        <v>5</v>
      </c>
      <c r="E11" s="42">
        <v>1</v>
      </c>
      <c r="F11" s="46">
        <v>0</v>
      </c>
      <c r="G11" s="50">
        <f t="shared" si="0"/>
        <v>0</v>
      </c>
      <c r="H11" s="58">
        <f aca="true" t="shared" si="4" ref="H11:H13">G11*1.21</f>
        <v>0</v>
      </c>
    </row>
    <row r="12" spans="1:8" ht="15">
      <c r="A12" s="39">
        <v>6</v>
      </c>
      <c r="B12" s="40" t="s">
        <v>53</v>
      </c>
      <c r="C12" s="41" t="s">
        <v>52</v>
      </c>
      <c r="D12" s="40" t="s">
        <v>5</v>
      </c>
      <c r="E12" s="42">
        <v>1</v>
      </c>
      <c r="F12" s="46">
        <v>0</v>
      </c>
      <c r="G12" s="50">
        <f t="shared" si="0"/>
        <v>0</v>
      </c>
      <c r="H12" s="58">
        <f t="shared" si="4"/>
        <v>0</v>
      </c>
    </row>
    <row r="13" spans="1:8" ht="15">
      <c r="A13" s="39">
        <v>7</v>
      </c>
      <c r="B13" s="40" t="s">
        <v>14</v>
      </c>
      <c r="C13" s="41" t="s">
        <v>39</v>
      </c>
      <c r="D13" s="40" t="s">
        <v>5</v>
      </c>
      <c r="E13" s="42">
        <v>1</v>
      </c>
      <c r="F13" s="46">
        <v>0</v>
      </c>
      <c r="G13" s="50">
        <f t="shared" si="0"/>
        <v>0</v>
      </c>
      <c r="H13" s="58">
        <f t="shared" si="4"/>
        <v>0</v>
      </c>
    </row>
    <row r="14" spans="1:8" ht="15">
      <c r="A14" s="39">
        <v>8</v>
      </c>
      <c r="B14" s="40" t="s">
        <v>16</v>
      </c>
      <c r="C14" s="41" t="s">
        <v>83</v>
      </c>
      <c r="D14" s="40" t="s">
        <v>5</v>
      </c>
      <c r="E14" s="42">
        <v>1</v>
      </c>
      <c r="F14" s="46">
        <v>0</v>
      </c>
      <c r="G14" s="50">
        <f t="shared" si="0"/>
        <v>0</v>
      </c>
      <c r="H14" s="58">
        <f aca="true" t="shared" si="5" ref="H14:H21">G14*1.21</f>
        <v>0</v>
      </c>
    </row>
    <row r="15" spans="1:8" ht="15">
      <c r="A15" s="39">
        <v>9</v>
      </c>
      <c r="B15" s="40" t="s">
        <v>17</v>
      </c>
      <c r="C15" s="41" t="s">
        <v>40</v>
      </c>
      <c r="D15" s="40" t="s">
        <v>5</v>
      </c>
      <c r="E15" s="42">
        <v>1</v>
      </c>
      <c r="F15" s="46">
        <v>0</v>
      </c>
      <c r="G15" s="50">
        <f t="shared" si="0"/>
        <v>0</v>
      </c>
      <c r="H15" s="58">
        <f t="shared" si="5"/>
        <v>0</v>
      </c>
    </row>
    <row r="16" spans="1:8" ht="15">
      <c r="A16" s="39">
        <v>10</v>
      </c>
      <c r="B16" s="40" t="s">
        <v>20</v>
      </c>
      <c r="C16" s="41" t="s">
        <v>41</v>
      </c>
      <c r="D16" s="40" t="s">
        <v>5</v>
      </c>
      <c r="E16" s="42">
        <v>1</v>
      </c>
      <c r="F16" s="46">
        <v>0</v>
      </c>
      <c r="G16" s="50">
        <f t="shared" si="0"/>
        <v>0</v>
      </c>
      <c r="H16" s="58">
        <f t="shared" si="5"/>
        <v>0</v>
      </c>
    </row>
    <row r="17" spans="1:8" ht="15">
      <c r="A17" s="39">
        <v>11</v>
      </c>
      <c r="B17" s="40" t="s">
        <v>19</v>
      </c>
      <c r="C17" s="41" t="s">
        <v>42</v>
      </c>
      <c r="D17" s="40" t="s">
        <v>5</v>
      </c>
      <c r="E17" s="42">
        <v>1</v>
      </c>
      <c r="F17" s="46">
        <v>0</v>
      </c>
      <c r="G17" s="50">
        <f t="shared" si="0"/>
        <v>0</v>
      </c>
      <c r="H17" s="58">
        <f t="shared" si="5"/>
        <v>0</v>
      </c>
    </row>
    <row r="18" spans="1:8" ht="15">
      <c r="A18" s="39">
        <v>12</v>
      </c>
      <c r="B18" s="40" t="s">
        <v>44</v>
      </c>
      <c r="C18" s="41" t="s">
        <v>51</v>
      </c>
      <c r="D18" s="40" t="s">
        <v>5</v>
      </c>
      <c r="E18" s="42">
        <v>2</v>
      </c>
      <c r="F18" s="46">
        <v>0</v>
      </c>
      <c r="G18" s="50">
        <f t="shared" si="0"/>
        <v>0</v>
      </c>
      <c r="H18" s="58">
        <f t="shared" si="5"/>
        <v>0</v>
      </c>
    </row>
    <row r="19" spans="1:8" ht="15">
      <c r="A19" s="39">
        <v>13</v>
      </c>
      <c r="B19" s="40" t="s">
        <v>45</v>
      </c>
      <c r="C19" s="41" t="s">
        <v>84</v>
      </c>
      <c r="D19" s="40" t="s">
        <v>5</v>
      </c>
      <c r="E19" s="42">
        <v>1</v>
      </c>
      <c r="F19" s="46">
        <v>0</v>
      </c>
      <c r="G19" s="50">
        <f t="shared" si="0"/>
        <v>0</v>
      </c>
      <c r="H19" s="58">
        <f t="shared" si="5"/>
        <v>0</v>
      </c>
    </row>
    <row r="20" spans="1:8" ht="15">
      <c r="A20" s="39">
        <v>14</v>
      </c>
      <c r="B20" s="40" t="s">
        <v>18</v>
      </c>
      <c r="C20" s="41" t="s">
        <v>43</v>
      </c>
      <c r="D20" s="40" t="s">
        <v>5</v>
      </c>
      <c r="E20" s="42">
        <v>1</v>
      </c>
      <c r="F20" s="46">
        <v>0</v>
      </c>
      <c r="G20" s="50">
        <f t="shared" si="0"/>
        <v>0</v>
      </c>
      <c r="H20" s="58">
        <f t="shared" si="5"/>
        <v>0</v>
      </c>
    </row>
    <row r="21" spans="1:8" ht="15">
      <c r="A21" s="39">
        <v>15</v>
      </c>
      <c r="B21" s="40" t="s">
        <v>46</v>
      </c>
      <c r="C21" s="41" t="s">
        <v>50</v>
      </c>
      <c r="D21" s="40" t="s">
        <v>5</v>
      </c>
      <c r="E21" s="42">
        <v>1</v>
      </c>
      <c r="F21" s="46">
        <v>0</v>
      </c>
      <c r="G21" s="50">
        <f t="shared" si="0"/>
        <v>0</v>
      </c>
      <c r="H21" s="58">
        <f t="shared" si="5"/>
        <v>0</v>
      </c>
    </row>
    <row r="22" spans="1:9" ht="15.75" thickBot="1">
      <c r="A22" s="31"/>
      <c r="B22" s="32" t="s">
        <v>7</v>
      </c>
      <c r="C22" s="33"/>
      <c r="D22" s="34"/>
      <c r="E22" s="63"/>
      <c r="F22" s="45"/>
      <c r="G22" s="52">
        <f>SUM(G7:G21)</f>
        <v>0</v>
      </c>
      <c r="H22" s="60">
        <f>SUM(H7:H21)</f>
        <v>0</v>
      </c>
      <c r="I22" s="2"/>
    </row>
    <row r="23" spans="1:9" ht="15.75" thickTop="1">
      <c r="A23" s="11"/>
      <c r="E23" s="11"/>
      <c r="I23" s="2"/>
    </row>
    <row r="24" spans="2:9" ht="15">
      <c r="B24" s="36"/>
      <c r="E24" s="11"/>
      <c r="I24" s="2"/>
    </row>
    <row r="25" spans="5:9" ht="15">
      <c r="E25" s="11"/>
      <c r="G25" s="5"/>
      <c r="H25" s="5"/>
      <c r="I25" s="2"/>
    </row>
    <row r="26" spans="5:9" ht="15">
      <c r="E26" s="11"/>
      <c r="I26" s="2"/>
    </row>
    <row r="27" spans="5:9" ht="15">
      <c r="E27" s="11"/>
      <c r="I27" s="2"/>
    </row>
  </sheetData>
  <mergeCells count="3">
    <mergeCell ref="A1:B1"/>
    <mergeCell ref="A2:B2"/>
    <mergeCell ref="C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F17" sqref="F17"/>
    </sheetView>
  </sheetViews>
  <sheetFormatPr defaultColWidth="9.140625" defaultRowHeight="15"/>
  <cols>
    <col min="1" max="2" width="8.7109375" style="0" customWidth="1"/>
    <col min="3" max="3" width="45.28125" style="0" customWidth="1"/>
    <col min="4" max="4" width="12.00390625" style="0" customWidth="1"/>
    <col min="5" max="5" width="11.8515625" style="0" customWidth="1"/>
    <col min="6" max="6" width="9.00390625" style="0" customWidth="1"/>
    <col min="7" max="7" width="13.8515625" style="0" customWidth="1"/>
    <col min="8" max="8" width="15.57421875" style="0" customWidth="1"/>
  </cols>
  <sheetData>
    <row r="1" spans="1:8" ht="19.5" thickTop="1">
      <c r="A1" s="158" t="s">
        <v>65</v>
      </c>
      <c r="B1" s="158"/>
      <c r="C1" s="160" t="s">
        <v>32</v>
      </c>
      <c r="D1" s="161"/>
      <c r="E1" s="161"/>
      <c r="F1" s="161"/>
      <c r="G1" s="61"/>
      <c r="H1" s="53"/>
    </row>
    <row r="2" spans="1:8" ht="15.75" thickBot="1">
      <c r="A2" s="159"/>
      <c r="B2" s="159"/>
      <c r="C2" s="23" t="s">
        <v>54</v>
      </c>
      <c r="D2" s="6"/>
      <c r="E2" s="7"/>
      <c r="F2" s="8"/>
      <c r="G2" s="12"/>
      <c r="H2" s="54"/>
    </row>
    <row r="3" spans="1:8" ht="15.75" thickTop="1">
      <c r="A3" s="16"/>
      <c r="B3" s="17"/>
      <c r="C3" s="18"/>
      <c r="D3" s="19"/>
      <c r="E3" s="20"/>
      <c r="F3" s="20"/>
      <c r="G3" s="47"/>
      <c r="H3" s="55"/>
    </row>
    <row r="4" spans="1:8" ht="30">
      <c r="A4" s="22" t="s">
        <v>0</v>
      </c>
      <c r="B4" s="9"/>
      <c r="C4" s="29" t="s">
        <v>1</v>
      </c>
      <c r="D4" s="29" t="s">
        <v>2</v>
      </c>
      <c r="E4" s="30" t="s">
        <v>3</v>
      </c>
      <c r="F4" s="30" t="s">
        <v>4</v>
      </c>
      <c r="G4" s="48" t="s">
        <v>8</v>
      </c>
      <c r="H4" s="56" t="s">
        <v>9</v>
      </c>
    </row>
    <row r="5" spans="1:8" ht="15">
      <c r="A5" s="21"/>
      <c r="B5" s="13"/>
      <c r="C5" s="37" t="s">
        <v>6</v>
      </c>
      <c r="D5" s="14"/>
      <c r="E5" s="15"/>
      <c r="F5" s="10"/>
      <c r="G5" s="49"/>
      <c r="H5" s="57"/>
    </row>
    <row r="6" spans="1:8" ht="39" customHeight="1">
      <c r="A6" s="24"/>
      <c r="B6" s="38" t="s">
        <v>10</v>
      </c>
      <c r="C6" s="62" t="s">
        <v>74</v>
      </c>
      <c r="D6" s="25"/>
      <c r="E6" s="26"/>
      <c r="F6" s="44"/>
      <c r="G6" s="142"/>
      <c r="H6" s="58"/>
    </row>
    <row r="7" spans="1:8" ht="15">
      <c r="A7" s="39">
        <v>1</v>
      </c>
      <c r="B7" s="40" t="s">
        <v>64</v>
      </c>
      <c r="C7" s="41" t="s">
        <v>59</v>
      </c>
      <c r="D7" s="40" t="s">
        <v>5</v>
      </c>
      <c r="E7" s="40">
        <v>100</v>
      </c>
      <c r="F7" s="153">
        <v>0</v>
      </c>
      <c r="G7" s="59">
        <f aca="true" t="shared" si="0" ref="G7:G10">E7*F7</f>
        <v>0</v>
      </c>
      <c r="H7" s="59">
        <f aca="true" t="shared" si="1" ref="H7:H10">G7*1.21</f>
        <v>0</v>
      </c>
    </row>
    <row r="8" spans="1:8" ht="15">
      <c r="A8" s="39">
        <v>2</v>
      </c>
      <c r="B8" s="40" t="s">
        <v>62</v>
      </c>
      <c r="C8" s="41" t="s">
        <v>60</v>
      </c>
      <c r="D8" s="40" t="s">
        <v>5</v>
      </c>
      <c r="E8" s="40">
        <v>100</v>
      </c>
      <c r="F8" s="153">
        <v>0</v>
      </c>
      <c r="G8" s="59">
        <f>E8*F8</f>
        <v>0</v>
      </c>
      <c r="H8" s="59">
        <f>G8*1.21</f>
        <v>0</v>
      </c>
    </row>
    <row r="9" spans="1:8" ht="15">
      <c r="A9" s="39">
        <v>3</v>
      </c>
      <c r="B9" s="40" t="s">
        <v>63</v>
      </c>
      <c r="C9" s="41" t="s">
        <v>61</v>
      </c>
      <c r="D9" s="40" t="s">
        <v>5</v>
      </c>
      <c r="E9" s="40">
        <v>200</v>
      </c>
      <c r="F9" s="153">
        <v>0</v>
      </c>
      <c r="G9" s="59">
        <f>E9*F9</f>
        <v>0</v>
      </c>
      <c r="H9" s="59">
        <f>G9*1.21</f>
        <v>0</v>
      </c>
    </row>
    <row r="10" spans="1:8" ht="15">
      <c r="A10" s="39">
        <v>4</v>
      </c>
      <c r="B10" s="40" t="s">
        <v>21</v>
      </c>
      <c r="C10" s="41" t="s">
        <v>75</v>
      </c>
      <c r="D10" s="40" t="s">
        <v>5</v>
      </c>
      <c r="E10" s="42">
        <v>500</v>
      </c>
      <c r="F10" s="153">
        <v>0</v>
      </c>
      <c r="G10" s="59">
        <f t="shared" si="0"/>
        <v>0</v>
      </c>
      <c r="H10" s="59">
        <f t="shared" si="1"/>
        <v>0</v>
      </c>
    </row>
    <row r="11" spans="1:8" ht="15">
      <c r="A11" s="148">
        <v>5</v>
      </c>
      <c r="B11" s="149" t="s">
        <v>48</v>
      </c>
      <c r="C11" s="150" t="s">
        <v>49</v>
      </c>
      <c r="D11" s="149" t="s">
        <v>22</v>
      </c>
      <c r="E11" s="151">
        <v>200</v>
      </c>
      <c r="F11" s="153">
        <v>0</v>
      </c>
      <c r="G11" s="58">
        <f aca="true" t="shared" si="2" ref="G11:G16">E11*F11</f>
        <v>0</v>
      </c>
      <c r="H11" s="58">
        <f aca="true" t="shared" si="3" ref="H11:H16">G11*1.21</f>
        <v>0</v>
      </c>
    </row>
    <row r="12" spans="1:8" ht="15">
      <c r="A12" s="40">
        <v>6</v>
      </c>
      <c r="B12" s="40" t="s">
        <v>56</v>
      </c>
      <c r="C12" s="152" t="s">
        <v>55</v>
      </c>
      <c r="D12" s="40" t="s">
        <v>5</v>
      </c>
      <c r="E12" s="42">
        <v>5</v>
      </c>
      <c r="F12" s="154">
        <v>0</v>
      </c>
      <c r="G12" s="155">
        <f t="shared" si="2"/>
        <v>0</v>
      </c>
      <c r="H12" s="58">
        <f t="shared" si="3"/>
        <v>0</v>
      </c>
    </row>
    <row r="13" spans="1:8" ht="15">
      <c r="A13" s="40">
        <v>7</v>
      </c>
      <c r="B13" s="40" t="s">
        <v>13</v>
      </c>
      <c r="C13" s="41" t="s">
        <v>80</v>
      </c>
      <c r="D13" s="40" t="s">
        <v>5</v>
      </c>
      <c r="E13" s="42">
        <v>100</v>
      </c>
      <c r="F13" s="153">
        <v>0</v>
      </c>
      <c r="G13" s="142">
        <f t="shared" si="2"/>
        <v>0</v>
      </c>
      <c r="H13" s="58">
        <f t="shared" si="3"/>
        <v>0</v>
      </c>
    </row>
    <row r="14" spans="1:8" ht="15">
      <c r="A14" s="40">
        <v>8</v>
      </c>
      <c r="B14" s="40" t="s">
        <v>69</v>
      </c>
      <c r="C14" s="41" t="s">
        <v>70</v>
      </c>
      <c r="D14" s="40" t="s">
        <v>5</v>
      </c>
      <c r="E14" s="42">
        <v>100</v>
      </c>
      <c r="F14" s="153">
        <v>0</v>
      </c>
      <c r="G14" s="142">
        <f t="shared" si="2"/>
        <v>0</v>
      </c>
      <c r="H14" s="58">
        <f t="shared" si="3"/>
        <v>0</v>
      </c>
    </row>
    <row r="15" spans="1:8" ht="15">
      <c r="A15" s="40">
        <v>9</v>
      </c>
      <c r="B15" s="40" t="s">
        <v>67</v>
      </c>
      <c r="C15" s="41" t="s">
        <v>81</v>
      </c>
      <c r="D15" s="40" t="s">
        <v>5</v>
      </c>
      <c r="E15" s="42">
        <v>100</v>
      </c>
      <c r="F15" s="153">
        <v>0</v>
      </c>
      <c r="G15" s="142">
        <f t="shared" si="2"/>
        <v>0</v>
      </c>
      <c r="H15" s="58">
        <f t="shared" si="3"/>
        <v>0</v>
      </c>
    </row>
    <row r="16" spans="1:8" ht="15">
      <c r="A16" s="40">
        <v>10</v>
      </c>
      <c r="B16" s="40" t="s">
        <v>57</v>
      </c>
      <c r="C16" s="41" t="s">
        <v>82</v>
      </c>
      <c r="D16" s="40" t="s">
        <v>5</v>
      </c>
      <c r="E16" s="42">
        <v>60</v>
      </c>
      <c r="F16" s="153">
        <v>0</v>
      </c>
      <c r="G16" s="142">
        <f t="shared" si="2"/>
        <v>0</v>
      </c>
      <c r="H16" s="58">
        <f t="shared" si="3"/>
        <v>0</v>
      </c>
    </row>
    <row r="17" spans="1:8" ht="15.75" thickBot="1">
      <c r="A17" s="143"/>
      <c r="B17" s="144" t="s">
        <v>7</v>
      </c>
      <c r="C17" s="145"/>
      <c r="D17" s="146"/>
      <c r="E17" s="137"/>
      <c r="F17" s="147"/>
      <c r="G17" s="52">
        <f>SUM(G7:G11)</f>
        <v>0</v>
      </c>
      <c r="H17" s="60">
        <f>SUM(H7:H11)</f>
        <v>0</v>
      </c>
    </row>
    <row r="18" ht="15.75" thickTop="1"/>
  </sheetData>
  <mergeCells count="3">
    <mergeCell ref="A1:B1"/>
    <mergeCell ref="C1:F1"/>
    <mergeCell ref="A2:B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1">
      <selection activeCell="E13" sqref="E13"/>
    </sheetView>
  </sheetViews>
  <sheetFormatPr defaultColWidth="9.140625" defaultRowHeight="15"/>
  <cols>
    <col min="1" max="1" width="10.7109375" style="0" customWidth="1"/>
    <col min="2" max="2" width="50.140625" style="0" customWidth="1"/>
    <col min="3" max="3" width="11.421875" style="0" customWidth="1"/>
    <col min="4" max="5" width="11.57421875" style="0" customWidth="1"/>
    <col min="6" max="6" width="13.140625" style="0" customWidth="1"/>
    <col min="7" max="7" width="21.00390625" style="0" customWidth="1"/>
  </cols>
  <sheetData>
    <row r="1" spans="1:7" ht="19.5" thickTop="1">
      <c r="A1" s="138" t="s">
        <v>66</v>
      </c>
      <c r="B1" s="160" t="s">
        <v>32</v>
      </c>
      <c r="C1" s="161"/>
      <c r="D1" s="161"/>
      <c r="E1" s="161"/>
      <c r="F1" s="64"/>
      <c r="G1" s="99"/>
    </row>
    <row r="2" spans="1:7" ht="15.75" thickBot="1">
      <c r="A2" s="139"/>
      <c r="B2" s="23" t="s">
        <v>47</v>
      </c>
      <c r="C2" s="6"/>
      <c r="D2" s="7"/>
      <c r="E2" s="8"/>
      <c r="F2" s="8"/>
      <c r="G2" s="67"/>
    </row>
    <row r="3" spans="1:7" ht="15.75" thickTop="1">
      <c r="A3" s="16"/>
      <c r="B3" s="18"/>
      <c r="C3" s="19"/>
      <c r="D3" s="20"/>
      <c r="E3" s="20"/>
      <c r="F3" s="20"/>
      <c r="G3" s="100"/>
    </row>
    <row r="4" spans="1:7" ht="30">
      <c r="A4" s="22" t="s">
        <v>0</v>
      </c>
      <c r="B4" s="29" t="s">
        <v>1</v>
      </c>
      <c r="C4" s="29" t="s">
        <v>2</v>
      </c>
      <c r="D4" s="30" t="s">
        <v>3</v>
      </c>
      <c r="E4" s="30" t="s">
        <v>4</v>
      </c>
      <c r="F4" s="101" t="s">
        <v>8</v>
      </c>
      <c r="G4" s="102" t="s">
        <v>25</v>
      </c>
    </row>
    <row r="5" spans="1:7" ht="15">
      <c r="A5" s="103"/>
      <c r="B5" s="104" t="s">
        <v>26</v>
      </c>
      <c r="C5" s="105"/>
      <c r="D5" s="106"/>
      <c r="E5" s="107"/>
      <c r="F5" s="108"/>
      <c r="G5" s="109"/>
    </row>
    <row r="6" spans="1:7" ht="54.75" customHeight="1">
      <c r="A6" s="110">
        <v>1</v>
      </c>
      <c r="B6" s="96" t="s">
        <v>73</v>
      </c>
      <c r="C6" s="111" t="s">
        <v>5</v>
      </c>
      <c r="D6" s="112">
        <v>108</v>
      </c>
      <c r="E6" s="113">
        <v>0</v>
      </c>
      <c r="F6" s="114">
        <f aca="true" t="shared" si="0" ref="F6:F12">D6*E6</f>
        <v>0</v>
      </c>
      <c r="G6" s="115">
        <f aca="true" t="shared" si="1" ref="G6:G12">F6*1.21</f>
        <v>0</v>
      </c>
    </row>
    <row r="7" spans="1:7" ht="36.75" customHeight="1">
      <c r="A7" s="110">
        <v>2</v>
      </c>
      <c r="B7" s="96" t="s">
        <v>90</v>
      </c>
      <c r="C7" s="111" t="s">
        <v>5</v>
      </c>
      <c r="D7" s="112">
        <v>108</v>
      </c>
      <c r="E7" s="113">
        <v>0</v>
      </c>
      <c r="F7" s="114">
        <f t="shared" si="0"/>
        <v>0</v>
      </c>
      <c r="G7" s="115">
        <f t="shared" si="1"/>
        <v>0</v>
      </c>
    </row>
    <row r="8" spans="1:7" ht="27.75" customHeight="1">
      <c r="A8" s="110">
        <v>3</v>
      </c>
      <c r="B8" s="116" t="s">
        <v>27</v>
      </c>
      <c r="C8" s="111" t="s">
        <v>28</v>
      </c>
      <c r="D8" s="112">
        <v>55</v>
      </c>
      <c r="E8" s="113">
        <v>0</v>
      </c>
      <c r="F8" s="114">
        <f t="shared" si="0"/>
        <v>0</v>
      </c>
      <c r="G8" s="92">
        <f t="shared" si="1"/>
        <v>0</v>
      </c>
    </row>
    <row r="9" spans="1:7" ht="44.25" customHeight="1">
      <c r="A9" s="110">
        <v>4</v>
      </c>
      <c r="B9" s="96" t="s">
        <v>94</v>
      </c>
      <c r="C9" s="111" t="s">
        <v>5</v>
      </c>
      <c r="D9" s="117">
        <v>270</v>
      </c>
      <c r="E9" s="118">
        <v>0</v>
      </c>
      <c r="F9" s="119">
        <f t="shared" si="0"/>
        <v>0</v>
      </c>
      <c r="G9" s="92">
        <f t="shared" si="1"/>
        <v>0</v>
      </c>
    </row>
    <row r="10" spans="1:7" ht="45" customHeight="1">
      <c r="A10" s="110">
        <v>5</v>
      </c>
      <c r="B10" s="96" t="s">
        <v>29</v>
      </c>
      <c r="C10" s="111" t="s">
        <v>31</v>
      </c>
      <c r="D10" s="117">
        <v>6.75</v>
      </c>
      <c r="E10" s="118">
        <v>0</v>
      </c>
      <c r="F10" s="119">
        <f>D10*E10</f>
        <v>0</v>
      </c>
      <c r="G10" s="92">
        <f t="shared" si="1"/>
        <v>0</v>
      </c>
    </row>
    <row r="11" spans="1:7" ht="42" customHeight="1">
      <c r="A11" s="110">
        <v>6</v>
      </c>
      <c r="B11" s="96" t="s">
        <v>30</v>
      </c>
      <c r="C11" s="111" t="s">
        <v>5</v>
      </c>
      <c r="D11" s="117">
        <v>27</v>
      </c>
      <c r="E11" s="156">
        <v>0</v>
      </c>
      <c r="F11" s="119">
        <f>D11*E10</f>
        <v>0</v>
      </c>
      <c r="G11" s="92">
        <f t="shared" si="1"/>
        <v>0</v>
      </c>
    </row>
    <row r="12" spans="1:7" ht="43.5" customHeight="1">
      <c r="A12" s="110">
        <v>7</v>
      </c>
      <c r="B12" s="120" t="s">
        <v>79</v>
      </c>
      <c r="C12" s="111" t="s">
        <v>31</v>
      </c>
      <c r="D12" s="121">
        <v>15</v>
      </c>
      <c r="E12" s="122">
        <v>0</v>
      </c>
      <c r="F12" s="123">
        <f t="shared" si="0"/>
        <v>0</v>
      </c>
      <c r="G12" s="92">
        <f t="shared" si="1"/>
        <v>0</v>
      </c>
    </row>
    <row r="13" spans="1:7" ht="15.75" thickBot="1">
      <c r="A13" s="31"/>
      <c r="B13" s="33"/>
      <c r="C13" s="34"/>
      <c r="D13" s="35"/>
      <c r="E13" s="35"/>
      <c r="F13" s="124">
        <f>SUM(F6:F12)</f>
        <v>0</v>
      </c>
      <c r="G13" s="125">
        <f>SUM(G6:G12)</f>
        <v>0</v>
      </c>
    </row>
    <row r="14" ht="15.75" thickTop="1"/>
  </sheetData>
  <mergeCells count="1">
    <mergeCell ref="B1:E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4">
      <selection activeCell="E18" sqref="E18"/>
    </sheetView>
  </sheetViews>
  <sheetFormatPr defaultColWidth="9.140625" defaultRowHeight="15"/>
  <cols>
    <col min="1" max="1" width="21.28125" style="0" customWidth="1"/>
    <col min="2" max="2" width="40.421875" style="0" customWidth="1"/>
    <col min="3" max="3" width="14.8515625" style="0" customWidth="1"/>
    <col min="4" max="4" width="11.28125" style="0" customWidth="1"/>
    <col min="5" max="5" width="13.57421875" style="0" customWidth="1"/>
    <col min="6" max="6" width="12.57421875" style="0" customWidth="1"/>
    <col min="7" max="7" width="14.421875" style="0" customWidth="1"/>
  </cols>
  <sheetData>
    <row r="1" spans="1:7" ht="19.5" thickTop="1">
      <c r="A1" s="140" t="s">
        <v>66</v>
      </c>
      <c r="B1" s="160" t="s">
        <v>32</v>
      </c>
      <c r="C1" s="161"/>
      <c r="D1" s="161"/>
      <c r="E1" s="161"/>
      <c r="F1" s="161"/>
      <c r="G1" s="65"/>
    </row>
    <row r="2" spans="1:7" ht="15.75" thickBot="1">
      <c r="A2" s="141"/>
      <c r="B2" s="66" t="s">
        <v>58</v>
      </c>
      <c r="C2" s="6"/>
      <c r="D2" s="7"/>
      <c r="E2" s="8"/>
      <c r="F2" s="12"/>
      <c r="G2" s="67"/>
    </row>
    <row r="3" spans="1:7" ht="15.75" thickTop="1">
      <c r="A3" s="68"/>
      <c r="B3" s="69"/>
      <c r="C3" s="70"/>
      <c r="D3" s="71"/>
      <c r="E3" s="72"/>
      <c r="F3" s="73"/>
      <c r="G3" s="74"/>
    </row>
    <row r="4" spans="1:7" ht="30">
      <c r="A4" s="75" t="s">
        <v>0</v>
      </c>
      <c r="B4" s="76" t="s">
        <v>1</v>
      </c>
      <c r="C4" s="76" t="s">
        <v>2</v>
      </c>
      <c r="D4" s="77" t="s">
        <v>3</v>
      </c>
      <c r="E4" s="77" t="s">
        <v>4</v>
      </c>
      <c r="F4" s="78" t="s">
        <v>8</v>
      </c>
      <c r="G4" s="79" t="s">
        <v>9</v>
      </c>
    </row>
    <row r="5" spans="1:7" ht="15">
      <c r="A5" s="80"/>
      <c r="B5" s="81" t="s">
        <v>23</v>
      </c>
      <c r="C5" s="82"/>
      <c r="D5" s="83"/>
      <c r="E5" s="83"/>
      <c r="F5" s="84"/>
      <c r="G5" s="85"/>
    </row>
    <row r="6" spans="1:7" ht="30">
      <c r="A6" s="86">
        <v>1</v>
      </c>
      <c r="B6" s="87" t="s">
        <v>91</v>
      </c>
      <c r="C6" s="88" t="s">
        <v>5</v>
      </c>
      <c r="D6" s="89">
        <v>27</v>
      </c>
      <c r="E6" s="90">
        <v>0</v>
      </c>
      <c r="F6" s="91">
        <f aca="true" t="shared" si="0" ref="F6:F17">D6*E6</f>
        <v>0</v>
      </c>
      <c r="G6" s="92">
        <f aca="true" t="shared" si="1" ref="G6:G17">F6*1.21</f>
        <v>0</v>
      </c>
    </row>
    <row r="7" spans="1:7" ht="40.5" customHeight="1">
      <c r="A7" s="86">
        <v>2</v>
      </c>
      <c r="B7" s="93" t="s">
        <v>72</v>
      </c>
      <c r="C7" s="88" t="s">
        <v>5</v>
      </c>
      <c r="D7" s="89">
        <v>27</v>
      </c>
      <c r="E7" s="90">
        <v>0</v>
      </c>
      <c r="F7" s="91">
        <f t="shared" si="0"/>
        <v>0</v>
      </c>
      <c r="G7" s="92">
        <f t="shared" si="1"/>
        <v>0</v>
      </c>
    </row>
    <row r="8" spans="1:7" ht="43.5" customHeight="1">
      <c r="A8" s="94">
        <v>3</v>
      </c>
      <c r="B8" s="87" t="s">
        <v>85</v>
      </c>
      <c r="C8" s="95" t="s">
        <v>5</v>
      </c>
      <c r="D8" s="89">
        <v>27</v>
      </c>
      <c r="E8" s="90">
        <v>0</v>
      </c>
      <c r="F8" s="91">
        <f t="shared" si="0"/>
        <v>0</v>
      </c>
      <c r="G8" s="92">
        <f t="shared" si="1"/>
        <v>0</v>
      </c>
    </row>
    <row r="9" spans="1:7" ht="34.5" customHeight="1">
      <c r="A9" s="86">
        <v>4</v>
      </c>
      <c r="B9" s="96" t="s">
        <v>92</v>
      </c>
      <c r="C9" s="97" t="s">
        <v>5</v>
      </c>
      <c r="D9" s="89">
        <v>27</v>
      </c>
      <c r="E9" s="90">
        <v>0</v>
      </c>
      <c r="F9" s="98">
        <f t="shared" si="0"/>
        <v>0</v>
      </c>
      <c r="G9" s="92">
        <f t="shared" si="1"/>
        <v>0</v>
      </c>
    </row>
    <row r="10" spans="1:7" ht="34.5" customHeight="1">
      <c r="A10" s="131">
        <v>5</v>
      </c>
      <c r="B10" s="126" t="s">
        <v>86</v>
      </c>
      <c r="C10" s="127" t="s">
        <v>5</v>
      </c>
      <c r="D10" s="128">
        <v>27</v>
      </c>
      <c r="E10" s="129">
        <v>0</v>
      </c>
      <c r="F10" s="130">
        <f aca="true" t="shared" si="2" ref="F10:F12">D10*E10</f>
        <v>0</v>
      </c>
      <c r="G10" s="132">
        <f aca="true" t="shared" si="3" ref="G10:G12">F10*1.21</f>
        <v>0</v>
      </c>
    </row>
    <row r="11" spans="1:7" ht="34.5" customHeight="1">
      <c r="A11" s="86">
        <v>6</v>
      </c>
      <c r="B11" s="93" t="s">
        <v>87</v>
      </c>
      <c r="C11" s="88" t="s">
        <v>5</v>
      </c>
      <c r="D11" s="89">
        <v>27</v>
      </c>
      <c r="E11" s="90">
        <v>0</v>
      </c>
      <c r="F11" s="91">
        <f t="shared" si="2"/>
        <v>0</v>
      </c>
      <c r="G11" s="92">
        <f t="shared" si="3"/>
        <v>0</v>
      </c>
    </row>
    <row r="12" spans="1:7" ht="34.5" customHeight="1">
      <c r="A12" s="86">
        <v>7</v>
      </c>
      <c r="B12" s="157" t="s">
        <v>76</v>
      </c>
      <c r="C12" s="88" t="s">
        <v>5</v>
      </c>
      <c r="D12" s="89">
        <v>1465</v>
      </c>
      <c r="E12" s="90">
        <v>0</v>
      </c>
      <c r="F12" s="91">
        <f t="shared" si="2"/>
        <v>0</v>
      </c>
      <c r="G12" s="92">
        <f t="shared" si="3"/>
        <v>0</v>
      </c>
    </row>
    <row r="13" spans="1:7" ht="38.25" customHeight="1">
      <c r="A13" s="86">
        <v>8</v>
      </c>
      <c r="B13" s="87" t="s">
        <v>88</v>
      </c>
      <c r="C13" s="88" t="s">
        <v>5</v>
      </c>
      <c r="D13" s="89">
        <v>1465</v>
      </c>
      <c r="E13" s="90">
        <v>0</v>
      </c>
      <c r="F13" s="91">
        <f t="shared" si="0"/>
        <v>0</v>
      </c>
      <c r="G13" s="92">
        <f t="shared" si="1"/>
        <v>0</v>
      </c>
    </row>
    <row r="14" spans="1:7" ht="38.25" customHeight="1">
      <c r="A14" s="86">
        <v>9</v>
      </c>
      <c r="B14" s="93" t="s">
        <v>89</v>
      </c>
      <c r="C14" s="88" t="s">
        <v>5</v>
      </c>
      <c r="D14" s="89">
        <v>1465</v>
      </c>
      <c r="E14" s="90">
        <v>0</v>
      </c>
      <c r="F14" s="91">
        <f t="shared" si="0"/>
        <v>0</v>
      </c>
      <c r="G14" s="92">
        <f t="shared" si="1"/>
        <v>0</v>
      </c>
    </row>
    <row r="15" spans="1:7" ht="37.5" customHeight="1">
      <c r="A15" s="86">
        <v>10</v>
      </c>
      <c r="B15" s="93" t="s">
        <v>93</v>
      </c>
      <c r="C15" s="88" t="s">
        <v>5</v>
      </c>
      <c r="D15" s="89">
        <v>1465</v>
      </c>
      <c r="E15" s="90">
        <v>0</v>
      </c>
      <c r="F15" s="91">
        <f aca="true" t="shared" si="4" ref="F15:F16">D15*E15</f>
        <v>0</v>
      </c>
      <c r="G15" s="92">
        <f aca="true" t="shared" si="5" ref="G15:G16">F15*1.21</f>
        <v>0</v>
      </c>
    </row>
    <row r="16" spans="1:7" ht="47.25" customHeight="1">
      <c r="A16" s="86">
        <v>11</v>
      </c>
      <c r="B16" s="93" t="s">
        <v>77</v>
      </c>
      <c r="C16" s="88" t="s">
        <v>5</v>
      </c>
      <c r="D16" s="89">
        <v>27</v>
      </c>
      <c r="E16" s="90">
        <v>0</v>
      </c>
      <c r="F16" s="91">
        <f t="shared" si="4"/>
        <v>0</v>
      </c>
      <c r="G16" s="92">
        <f t="shared" si="5"/>
        <v>0</v>
      </c>
    </row>
    <row r="17" spans="1:7" ht="42.75" customHeight="1">
      <c r="A17" s="86">
        <v>12</v>
      </c>
      <c r="B17" s="93" t="s">
        <v>78</v>
      </c>
      <c r="C17" s="88" t="s">
        <v>5</v>
      </c>
      <c r="D17" s="89">
        <v>1465</v>
      </c>
      <c r="E17" s="90">
        <v>0</v>
      </c>
      <c r="F17" s="91">
        <f t="shared" si="0"/>
        <v>0</v>
      </c>
      <c r="G17" s="92">
        <f t="shared" si="1"/>
        <v>0</v>
      </c>
    </row>
    <row r="18" spans="1:7" ht="15">
      <c r="A18" s="133"/>
      <c r="B18" s="134" t="s">
        <v>24</v>
      </c>
      <c r="C18" s="133"/>
      <c r="D18" s="135"/>
      <c r="E18" s="135"/>
      <c r="F18" s="136">
        <f>SUM(F6:F17)</f>
        <v>0</v>
      </c>
      <c r="G18" s="136">
        <f>SUM(G6:G17)</f>
        <v>0</v>
      </c>
    </row>
  </sheetData>
  <mergeCells count="1">
    <mergeCell ref="B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Kovalčik</dc:creator>
  <cp:keywords/>
  <dc:description/>
  <cp:lastModifiedBy>Dočkalová Zuzana</cp:lastModifiedBy>
  <cp:lastPrinted>2019-09-16T06:02:23Z</cp:lastPrinted>
  <dcterms:created xsi:type="dcterms:W3CDTF">2019-03-13T14:58:12Z</dcterms:created>
  <dcterms:modified xsi:type="dcterms:W3CDTF">2021-12-08T09:42:31Z</dcterms:modified>
  <cp:category/>
  <cp:version/>
  <cp:contentType/>
  <cp:contentStatus/>
</cp:coreProperties>
</file>