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souhrn" sheetId="1" r:id="rId1"/>
    <sheet name="dPP SMO" sheetId="6" r:id="rId2"/>
    <sheet name="dPP Milostovice" sheetId="7" r:id="rId3"/>
    <sheet name="dPP Zlatníky" sheetId="8" r:id="rId4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<sst xmlns="http://schemas.openxmlformats.org/spreadsheetml/2006/main" count="275" uniqueCount="132">
  <si>
    <t>Číslo položky</t>
  </si>
  <si>
    <t>Název položky</t>
  </si>
  <si>
    <t>MJ</t>
  </si>
  <si>
    <t>Množství</t>
  </si>
  <si>
    <t>Cena / MJ</t>
  </si>
  <si>
    <t>Celkem (Kč)</t>
  </si>
  <si>
    <t>Celkem za</t>
  </si>
  <si>
    <t>ks</t>
  </si>
  <si>
    <t>Aktualizace a digitalizace PP</t>
  </si>
  <si>
    <t>Aktualizace a digitalizace PP pro Statutární město Opava</t>
  </si>
  <si>
    <t>Aktualizace a digitalizace PP pro městskou část Milostovice</t>
  </si>
  <si>
    <t>Aktualizace a digitalizace PP pro městskou část Zlatníky</t>
  </si>
  <si>
    <t>Publicita a propagace</t>
  </si>
  <si>
    <t>Plakát A3 s informacemi o projektu</t>
  </si>
  <si>
    <t>CELKOVÉ NÁKLADY PROJEKTU BEZ DPH (Kč)</t>
  </si>
  <si>
    <t>DPH 21 % (Kč)</t>
  </si>
  <si>
    <t>CELKOVÉ NÁKLADY PROJEKTU VČETNĚ DPH (Kč)</t>
  </si>
  <si>
    <t>Cena bez DPH</t>
  </si>
  <si>
    <t>1.</t>
  </si>
  <si>
    <t>2.</t>
  </si>
  <si>
    <t>Celkem</t>
  </si>
  <si>
    <t>4.</t>
  </si>
  <si>
    <t>Digitální povodňový plán – činnosti</t>
  </si>
  <si>
    <t>Poč. jedn.</t>
  </si>
  <si>
    <t>Jedn. cena</t>
  </si>
  <si>
    <t>Cena bez DPH</t>
  </si>
  <si>
    <t>Cena s DPH 21%</t>
  </si>
  <si>
    <t xml:space="preserve">1. </t>
  </si>
  <si>
    <t>Zajištění, aktualizace podkladových dat</t>
  </si>
  <si>
    <t>Seznámení se s aktuálním stavem PP (jednání se zpracovateli již existujícího plánu, převzetí existujících podkladů, zjištění silných a slabých stránek současného PP)</t>
  </si>
  <si>
    <t>Zajištění aktuálních dat z veřejných databází (vyhledávání dat použitelných pro PP v databázích)</t>
  </si>
  <si>
    <t>Místní šetření</t>
  </si>
  <si>
    <t>Zpracování textové části dPP</t>
  </si>
  <si>
    <t xml:space="preserve">3. </t>
  </si>
  <si>
    <t>Prolinkování a propojení textové části s mapou</t>
  </si>
  <si>
    <t>Zpracování mapové části dPP</t>
  </si>
  <si>
    <t>Zapracování dPP ČR a lokálních dat do dPP města</t>
  </si>
  <si>
    <t xml:space="preserve">Zpracování uživatelských šablon </t>
  </si>
  <si>
    <t>Verifikace mapových vrstev</t>
  </si>
  <si>
    <t>5.</t>
  </si>
  <si>
    <t>Naplnění databázové části</t>
  </si>
  <si>
    <t>Povodňové komise</t>
  </si>
  <si>
    <t>Důležité organizace</t>
  </si>
  <si>
    <t>Evakuační místa</t>
  </si>
  <si>
    <t>Ohrožené objekty</t>
  </si>
  <si>
    <t>Místa omezující odtokové poměry</t>
  </si>
  <si>
    <t xml:space="preserve">Fotodokumentace </t>
  </si>
  <si>
    <t>Evidence ohrožených institucí a osob, včetně evidence povodň. plánů vlastníků nemovitostí pro účely vyrozumívání</t>
  </si>
  <si>
    <t>6.</t>
  </si>
  <si>
    <t>Revize databázové části</t>
  </si>
  <si>
    <t>Objízdné trasy města</t>
  </si>
  <si>
    <t>Revize záplavových území, ledových jevů a postupových dob</t>
  </si>
  <si>
    <t>Revize hlásných profilů A,B, významných vodních toků a vodních nádrží</t>
  </si>
  <si>
    <t>Ohrožující (nebezpečné) objekty</t>
  </si>
  <si>
    <t>Místa ohrožená bleskovou povodní</t>
  </si>
  <si>
    <t>Hlásné profily kategorie C, srážkoměrné stanice města</t>
  </si>
  <si>
    <t>7.</t>
  </si>
  <si>
    <t>Transformace aktuálních hodnot z automatizovaných stanic do dPP města</t>
  </si>
  <si>
    <t>8.</t>
  </si>
  <si>
    <t>Přílohy</t>
  </si>
  <si>
    <t>Evidenční listy hlásných profilů</t>
  </si>
  <si>
    <t>Fotodokumentace hlásných profilů</t>
  </si>
  <si>
    <t>Osnova závěrečné zprávy po povodni</t>
  </si>
  <si>
    <t>Příklady návrhů vyhlášení a odvolání pov. aktivity</t>
  </si>
  <si>
    <t>9.</t>
  </si>
  <si>
    <t>Školící materiály</t>
  </si>
  <si>
    <t xml:space="preserve">Dodání školících materiálů </t>
  </si>
  <si>
    <t>Celkem za digitální povodňový plán</t>
  </si>
  <si>
    <t>1.1</t>
  </si>
  <si>
    <t>1.2</t>
  </si>
  <si>
    <t>1.3</t>
  </si>
  <si>
    <t>2.1</t>
  </si>
  <si>
    <t>3.1</t>
  </si>
  <si>
    <t>4.1</t>
  </si>
  <si>
    <t>4.2</t>
  </si>
  <si>
    <t>4.3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</si>
  <si>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</si>
  <si>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</si>
  <si>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</si>
  <si>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</si>
  <si>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</si>
  <si>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</si>
  <si>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</si>
  <si>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</si>
  <si>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</si>
  <si>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</si>
  <si>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</si>
  <si>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</si>
  <si>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6.6</t>
  </si>
  <si>
    <t>7.1</t>
  </si>
  <si>
    <t>8.1</t>
  </si>
  <si>
    <t>8.2</t>
  </si>
  <si>
    <t>8.3</t>
  </si>
  <si>
    <t>8.4</t>
  </si>
  <si>
    <t>9.1</t>
  </si>
  <si>
    <t>Cena s DPH 21%</t>
  </si>
  <si>
    <t>Seznámení se s aktuálním stavem PP (jednání se zpracovateli již existujícího plánu, převzetí existujících podkladů, zjištění silných a slabých stránek současného PP)</t>
  </si>
  <si>
    <t>1.2 </t>
  </si>
  <si>
    <t>Zajištění aktuálních dat z veřejných databází (vyhledávání dat použitelných pro PP v databázích)</t>
  </si>
  <si>
    <t>1.3  </t>
  </si>
  <si>
    <t>Zpracování textové části dPP</t>
  </si>
  <si>
    <t>Prolinkování a propojení textové části s mapou</t>
  </si>
  <si>
    <t>Zpracování mapové části dPP</t>
  </si>
  <si>
    <t>Zapracování dPP ČR a lokálních dat do dPP městské části</t>
  </si>
  <si>
    <t>Zpracování uživatelských šablon</t>
  </si>
  <si>
    <t>5.1 </t>
  </si>
  <si>
    <t>5.3 </t>
  </si>
  <si>
    <t>5.4 </t>
  </si>
  <si>
    <t>5.5 </t>
  </si>
  <si>
    <t>Místa omezující odtokové poměry</t>
  </si>
  <si>
    <t xml:space="preserve">5.6  </t>
  </si>
  <si>
    <t>Fotodokumentace</t>
  </si>
  <si>
    <t>Evidence ohrožených institucí a osob, včetně evidence povodňových plánů vlastníků nemovitostí pro účely vyrozumívání</t>
  </si>
  <si>
    <t>6.1 </t>
  </si>
  <si>
    <t>Objízdné trasy městské části</t>
  </si>
  <si>
    <t>6.2 </t>
  </si>
  <si>
    <t>Revize záplavových území, ledových jevů a postupových dob</t>
  </si>
  <si>
    <t>6.3 </t>
  </si>
  <si>
    <t>Revize hlásných profilů A, B, významných vodních toků a vodních nádrží</t>
  </si>
  <si>
    <t>6.4 </t>
  </si>
  <si>
    <t>Místa ohrožená bleskovou povodní</t>
  </si>
  <si>
    <t>Hlásné profily kategorie C, srážkoměrné stanice městské části</t>
  </si>
  <si>
    <t>7.  </t>
  </si>
  <si>
    <t>Transformace aktuálních hodnot z automatizovaných stanic do dPP obce</t>
  </si>
  <si>
    <t>7.1 </t>
  </si>
  <si>
    <t>Transformace aktuálních hodnot z automatizovaných stanic do dPP městské části</t>
  </si>
  <si>
    <t>8.  </t>
  </si>
  <si>
    <t>Osnova závěrečné zprávy po povodni</t>
  </si>
  <si>
    <t>Příklady návrhů vyhlášení a odvolání pov. aktivity</t>
  </si>
  <si>
    <t>9. </t>
  </si>
  <si>
    <t>Celkem za digitální povodňový plán</t>
  </si>
  <si>
    <t>VŠECHNA ŽLUTÁ POLE VYPLNIT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</si>
</sst>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164" fontId="0" fillId="0" borderId="0" xfId="0" applyNumberFormat="1"/>
    <xf numFmtId="0" fontId="2" fillId="3" borderId="1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165" fontId="0" fillId="0" borderId="0" xfId="0" applyNumberFormat="1"/>
    <xf numFmtId="49" fontId="10" fillId="0" borderId="2" xfId="0" applyNumberFormat="1" applyFont="1" applyBorder="1" applyAlignment="1">
      <alignment vertical="center" wrapText="1"/>
    </xf>
    <xf numFmtId="49" fontId="11" fillId="3" borderId="2" xfId="0" applyNumberFormat="1" applyFont="1" applyFill="1" applyBorder="1" applyAlignment="1">
      <alignment vertical="center" wrapText="1"/>
    </xf>
    <xf numFmtId="49" fontId="10" fillId="3" borderId="2" xfId="0" applyNumberFormat="1" applyFont="1" applyFill="1" applyBorder="1" applyAlignment="1">
      <alignment vertical="center" wrapText="1"/>
    </xf>
    <xf numFmtId="49" fontId="11" fillId="0" borderId="2" xfId="0" applyNumberFormat="1" applyFont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3" fillId="0" borderId="1" xfId="0" applyFont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2" fillId="0" borderId="0" xfId="0" applyFont="1"/>
    <xf numFmtId="164" fontId="6" fillId="0" borderId="0" xfId="0" applyNumberFormat="1" applyFont="1"/>
    <xf numFmtId="164" fontId="2" fillId="2" borderId="3" xfId="0" applyNumberFormat="1" applyFont="1" applyFill="1" applyBorder="1" applyAlignment="1">
      <alignment horizontal="center" vertical="center"/>
    </xf>
    <xf numFmtId="164" fontId="14" fillId="2" borderId="3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right" vertical="center"/>
    </xf>
    <xf numFmtId="164" fontId="14" fillId="0" borderId="1" xfId="0" applyNumberFormat="1" applyFont="1" applyBorder="1" applyAlignment="1">
      <alignment horizontal="right" vertical="center"/>
    </xf>
    <xf numFmtId="164" fontId="14" fillId="0" borderId="1" xfId="0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0" fillId="0" borderId="0" xfId="0" applyFont="1"/>
    <xf numFmtId="164" fontId="0" fillId="0" borderId="0" xfId="0" applyNumberFormat="1" applyFont="1"/>
    <xf numFmtId="164" fontId="8" fillId="4" borderId="3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vertical="center" wrapText="1"/>
    </xf>
    <xf numFmtId="164" fontId="8" fillId="4" borderId="1" xfId="0" applyNumberFormat="1" applyFont="1" applyFill="1" applyBorder="1" applyAlignment="1">
      <alignment horizontal="right" vertical="center"/>
    </xf>
    <xf numFmtId="164" fontId="8" fillId="4" borderId="3" xfId="0" applyNumberFormat="1" applyFont="1" applyFill="1" applyBorder="1" applyAlignment="1">
      <alignment horizontal="right" vertical="center"/>
    </xf>
    <xf numFmtId="164" fontId="13" fillId="3" borderId="1" xfId="0" applyNumberFormat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right" vertical="center"/>
    </xf>
    <xf numFmtId="164" fontId="8" fillId="4" borderId="1" xfId="0" applyNumberFormat="1" applyFont="1" applyFill="1" applyBorder="1" applyAlignment="1">
      <alignment vertical="center"/>
    </xf>
    <xf numFmtId="164" fontId="8" fillId="6" borderId="1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5" borderId="4" xfId="0" applyFont="1" applyFill="1" applyBorder="1" applyAlignment="1">
      <alignment vertical="center" wrapText="1"/>
    </xf>
    <xf numFmtId="0" fontId="8" fillId="5" borderId="5" xfId="0" applyFont="1" applyFill="1" applyBorder="1" applyAlignment="1">
      <alignment vertical="center" wrapText="1"/>
    </xf>
    <xf numFmtId="0" fontId="8" fillId="5" borderId="3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164" fontId="13" fillId="7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164" fontId="13" fillId="7" borderId="1" xfId="0" applyNumberFormat="1" applyFont="1" applyFill="1" applyBorder="1" applyAlignment="1" applyProtection="1">
      <alignment vertical="center"/>
      <protection locked="0"/>
    </xf>
    <xf numFmtId="0" fontId="16" fillId="0" borderId="0" xfId="0" applyFont="1"/>
    <xf numFmtId="164" fontId="14" fillId="7" borderId="1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tabSelected="1" workbookViewId="0" topLeftCell="A1"/>
  </sheetViews>
  <sheetFormatPr defaultColWidth="9.140625" defaultRowHeight="15"/>
  <cols>
    <col min="2" max="2" width="2.7109375" style="0" customWidth="1"/>
    <col min="3" max="6" width="25.00390625" style="0" customWidth="1"/>
    <col min="7" max="7" width="25.00390625" style="10" customWidth="1"/>
    <col min="8" max="8" width="25.00390625" style="28" customWidth="1"/>
    <col min="10" max="10" width="14.00390625" style="0" bestFit="1" customWidth="1"/>
  </cols>
  <sheetData>
    <row r="1" ht="15.75" thickBot="1"/>
    <row r="2" spans="2:8" ht="15.75" thickBot="1">
      <c r="B2" s="50" t="s">
        <v>0</v>
      </c>
      <c r="C2" s="51"/>
      <c r="D2" s="9" t="s">
        <v>1</v>
      </c>
      <c r="E2" s="9" t="s">
        <v>2</v>
      </c>
      <c r="F2" s="9" t="s">
        <v>3</v>
      </c>
      <c r="G2" s="29" t="s">
        <v>4</v>
      </c>
      <c r="H2" s="30" t="s">
        <v>5</v>
      </c>
    </row>
    <row r="3" spans="2:8" ht="15.75" thickBot="1">
      <c r="B3" s="48" t="s">
        <v>6</v>
      </c>
      <c r="C3" s="49"/>
      <c r="D3" s="2" t="s">
        <v>8</v>
      </c>
      <c r="E3" s="1"/>
      <c r="F3" s="3"/>
      <c r="G3" s="31">
        <f>SUM(G4:G6)</f>
        <v>0</v>
      </c>
      <c r="H3" s="31">
        <f>SUM(H4:H6)</f>
        <v>0</v>
      </c>
    </row>
    <row r="4" spans="2:8" ht="57.75" customHeight="1" thickBot="1">
      <c r="B4" s="4"/>
      <c r="C4" s="5">
        <v>1</v>
      </c>
      <c r="D4" s="6" t="s">
        <v>9</v>
      </c>
      <c r="E4" s="5" t="s">
        <v>7</v>
      </c>
      <c r="F4" s="5">
        <v>1</v>
      </c>
      <c r="G4" s="32">
        <f>SUM('dPP SMO'!F48)</f>
        <v>0</v>
      </c>
      <c r="H4" s="32">
        <f>G4*F4</f>
        <v>0</v>
      </c>
    </row>
    <row r="5" spans="2:8" ht="39" thickBot="1">
      <c r="B5" s="4"/>
      <c r="C5" s="5">
        <v>2</v>
      </c>
      <c r="D5" s="6" t="s">
        <v>10</v>
      </c>
      <c r="E5" s="5" t="s">
        <v>7</v>
      </c>
      <c r="F5" s="5">
        <v>1</v>
      </c>
      <c r="G5" s="33">
        <f>SUM('dPP Milostovice'!F46)</f>
        <v>0</v>
      </c>
      <c r="H5" s="32">
        <f aca="true" t="shared" si="0" ref="H5:H6">G5*F5</f>
        <v>0</v>
      </c>
    </row>
    <row r="6" spans="2:8" ht="26.25" thickBot="1">
      <c r="B6" s="4"/>
      <c r="C6" s="5">
        <v>3</v>
      </c>
      <c r="D6" s="6" t="s">
        <v>11</v>
      </c>
      <c r="E6" s="5" t="s">
        <v>7</v>
      </c>
      <c r="F6" s="5">
        <v>1</v>
      </c>
      <c r="G6" s="32">
        <f>SUM('dPP Zlatníky'!F46)</f>
        <v>0</v>
      </c>
      <c r="H6" s="32">
        <f t="shared" si="0"/>
        <v>0</v>
      </c>
    </row>
    <row r="7" spans="2:8" ht="15.75" thickBot="1">
      <c r="B7" s="48" t="s">
        <v>6</v>
      </c>
      <c r="C7" s="49"/>
      <c r="D7" s="2" t="s">
        <v>12</v>
      </c>
      <c r="E7" s="1"/>
      <c r="F7" s="3"/>
      <c r="G7" s="31">
        <f>SUM(G8)</f>
        <v>0</v>
      </c>
      <c r="H7" s="31">
        <f>SUM(H8)</f>
        <v>0</v>
      </c>
    </row>
    <row r="8" spans="2:8" ht="26.25" thickBot="1">
      <c r="B8" s="4"/>
      <c r="C8" s="5">
        <v>4</v>
      </c>
      <c r="D8" s="6" t="s">
        <v>13</v>
      </c>
      <c r="E8" s="5" t="s">
        <v>7</v>
      </c>
      <c r="F8" s="5">
        <v>1</v>
      </c>
      <c r="G8" s="79"/>
      <c r="H8" s="32">
        <f>G8*F8</f>
        <v>0</v>
      </c>
    </row>
    <row r="9" spans="2:10" ht="15.75" thickBot="1">
      <c r="B9" s="52" t="s">
        <v>14</v>
      </c>
      <c r="C9" s="53"/>
      <c r="D9" s="53"/>
      <c r="E9" s="53"/>
      <c r="F9" s="53"/>
      <c r="G9" s="54"/>
      <c r="H9" s="34">
        <f>SUM(H3,H7)</f>
        <v>0</v>
      </c>
      <c r="J9" s="10"/>
    </row>
    <row r="10" spans="2:10" ht="15.75" thickBot="1">
      <c r="B10" s="7"/>
      <c r="C10" s="8"/>
      <c r="D10" s="55"/>
      <c r="E10" s="56"/>
      <c r="F10" s="56"/>
      <c r="G10" s="57"/>
      <c r="H10" s="35"/>
      <c r="J10" s="10"/>
    </row>
    <row r="11" spans="2:10" ht="15.75" thickBot="1">
      <c r="B11" s="52" t="s">
        <v>15</v>
      </c>
      <c r="C11" s="53"/>
      <c r="D11" s="53"/>
      <c r="E11" s="53"/>
      <c r="F11" s="53"/>
      <c r="G11" s="54"/>
      <c r="H11" s="34">
        <f>H13-H9</f>
        <v>0</v>
      </c>
      <c r="J11" s="10"/>
    </row>
    <row r="12" spans="2:10" ht="15.75" thickBot="1">
      <c r="B12" s="7"/>
      <c r="C12" s="8"/>
      <c r="D12" s="58"/>
      <c r="E12" s="59"/>
      <c r="F12" s="59"/>
      <c r="G12" s="60"/>
      <c r="H12" s="36"/>
      <c r="J12" s="10"/>
    </row>
    <row r="13" spans="2:10" ht="15.75" thickBot="1">
      <c r="B13" s="52" t="s">
        <v>16</v>
      </c>
      <c r="C13" s="53"/>
      <c r="D13" s="53"/>
      <c r="E13" s="53"/>
      <c r="F13" s="53"/>
      <c r="G13" s="54"/>
      <c r="H13" s="34">
        <f>H9*1.21</f>
        <v>0</v>
      </c>
      <c r="J13" s="10"/>
    </row>
    <row r="15" ht="15">
      <c r="A15" s="78" t="s">
        <v>131</v>
      </c>
    </row>
  </sheetData>
  <sheetProtection algorithmName="SHA-512" hashValue="TxAQhmfmqP/xTFXoV9/tOJnKJvQ84+CJAMvqSJwZOn07WHf6MkvtWlSSuv8apGzvtNTkBwmDD3yHrFs6+JBg2A==" saltValue="qGgj5AJjqEa3Ohh0cNVBtg==" spinCount="100000" sheet="1" objects="1" scenarios="1"/>
  <mergeCells count="8">
    <mergeCell ref="B11:G11"/>
    <mergeCell ref="D12:G12"/>
    <mergeCell ref="B13:G13"/>
    <mergeCell ref="B7:C7"/>
    <mergeCell ref="B2:C2"/>
    <mergeCell ref="B3:C3"/>
    <mergeCell ref="B9:G9"/>
    <mergeCell ref="D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8"/>
  <sheetViews>
    <sheetView workbookViewId="0" topLeftCell="A1"/>
  </sheetViews>
  <sheetFormatPr defaultColWidth="9.140625" defaultRowHeight="15"/>
  <cols>
    <col min="1" max="2" width="9.140625" style="37" customWidth="1"/>
    <col min="3" max="3" width="40.140625" style="24" customWidth="1"/>
    <col min="4" max="4" width="9.140625" style="37" customWidth="1"/>
    <col min="5" max="5" width="14.57421875" style="38" customWidth="1"/>
    <col min="6" max="7" width="17.421875" style="38" customWidth="1"/>
    <col min="8" max="16384" width="9.140625" style="37" customWidth="1"/>
  </cols>
  <sheetData>
    <row r="1" ht="15.75" thickBot="1"/>
    <row r="2" spans="2:7" ht="15.75" thickBot="1">
      <c r="B2" s="64" t="s">
        <v>22</v>
      </c>
      <c r="C2" s="65"/>
      <c r="D2" s="23" t="s">
        <v>23</v>
      </c>
      <c r="E2" s="39" t="s">
        <v>24</v>
      </c>
      <c r="F2" s="39" t="s">
        <v>25</v>
      </c>
      <c r="G2" s="39" t="s">
        <v>26</v>
      </c>
    </row>
    <row r="3" spans="2:7" ht="15.75" thickBot="1">
      <c r="B3" s="40" t="s">
        <v>27</v>
      </c>
      <c r="C3" s="61" t="s">
        <v>28</v>
      </c>
      <c r="D3" s="62"/>
      <c r="E3" s="62"/>
      <c r="F3" s="62"/>
      <c r="G3" s="63"/>
    </row>
    <row r="4" spans="2:7" ht="51.75" thickBot="1">
      <c r="B4" s="19" t="s">
        <v>68</v>
      </c>
      <c r="C4" s="25" t="s">
        <v>29</v>
      </c>
      <c r="D4" s="14">
        <v>1</v>
      </c>
      <c r="E4" s="75"/>
      <c r="F4" s="45">
        <f>D4*E4</f>
        <v>0</v>
      </c>
      <c r="G4" s="45">
        <f>F4*1.21</f>
        <v>0</v>
      </c>
    </row>
    <row r="5" spans="2:7" ht="39" thickBot="1">
      <c r="B5" s="19" t="s">
        <v>69</v>
      </c>
      <c r="C5" s="25" t="s">
        <v>30</v>
      </c>
      <c r="D5" s="14">
        <v>1</v>
      </c>
      <c r="E5" s="75"/>
      <c r="F5" s="45">
        <f aca="true" t="shared" si="0" ref="F5:F6">D5*E5</f>
        <v>0</v>
      </c>
      <c r="G5" s="45">
        <f aca="true" t="shared" si="1" ref="G5:G6">F5*1.21</f>
        <v>0</v>
      </c>
    </row>
    <row r="6" spans="2:7" ht="15.75" thickBot="1">
      <c r="B6" s="19" t="s">
        <v>70</v>
      </c>
      <c r="C6" s="25" t="s">
        <v>31</v>
      </c>
      <c r="D6" s="14">
        <v>1</v>
      </c>
      <c r="E6" s="75"/>
      <c r="F6" s="45">
        <f t="shared" si="0"/>
        <v>0</v>
      </c>
      <c r="G6" s="45">
        <f t="shared" si="1"/>
        <v>0</v>
      </c>
    </row>
    <row r="7" spans="2:7" ht="15.75" thickBot="1">
      <c r="B7" s="66" t="s">
        <v>20</v>
      </c>
      <c r="C7" s="67"/>
      <c r="D7" s="67"/>
      <c r="E7" s="68"/>
      <c r="F7" s="41">
        <f>SUM(F4:F6)</f>
        <v>0</v>
      </c>
      <c r="G7" s="41">
        <f>SUM(G4:G6)</f>
        <v>0</v>
      </c>
    </row>
    <row r="8" spans="2:7" ht="15.75" thickBot="1">
      <c r="B8" s="40" t="s">
        <v>19</v>
      </c>
      <c r="C8" s="61" t="s">
        <v>32</v>
      </c>
      <c r="D8" s="62"/>
      <c r="E8" s="62"/>
      <c r="F8" s="62"/>
      <c r="G8" s="63"/>
    </row>
    <row r="9" spans="2:7" ht="15.75" thickBot="1">
      <c r="B9" s="20" t="s">
        <v>71</v>
      </c>
      <c r="C9" s="11" t="s">
        <v>32</v>
      </c>
      <c r="D9" s="16">
        <v>1</v>
      </c>
      <c r="E9" s="75"/>
      <c r="F9" s="43">
        <f>D9*E9</f>
        <v>0</v>
      </c>
      <c r="G9" s="43">
        <f>F9*1.21</f>
        <v>0</v>
      </c>
    </row>
    <row r="10" spans="2:7" ht="15.75" thickBot="1">
      <c r="B10" s="66" t="s">
        <v>20</v>
      </c>
      <c r="C10" s="67"/>
      <c r="D10" s="67"/>
      <c r="E10" s="68"/>
      <c r="F10" s="41">
        <f>SUM(F9)</f>
        <v>0</v>
      </c>
      <c r="G10" s="41">
        <f>SUM(G9)</f>
        <v>0</v>
      </c>
    </row>
    <row r="11" spans="2:7" ht="15.75" thickBot="1">
      <c r="B11" s="40" t="s">
        <v>33</v>
      </c>
      <c r="C11" s="61" t="s">
        <v>34</v>
      </c>
      <c r="D11" s="62"/>
      <c r="E11" s="62"/>
      <c r="F11" s="62"/>
      <c r="G11" s="63"/>
    </row>
    <row r="12" spans="2:7" ht="15.75" thickBot="1">
      <c r="B12" s="20" t="s">
        <v>72</v>
      </c>
      <c r="C12" s="11" t="s">
        <v>34</v>
      </c>
      <c r="D12" s="16">
        <v>1</v>
      </c>
      <c r="E12" s="75"/>
      <c r="F12" s="43">
        <f>D12*E12</f>
        <v>0</v>
      </c>
      <c r="G12" s="43">
        <f>F12*1.21</f>
        <v>0</v>
      </c>
    </row>
    <row r="13" spans="2:7" ht="15.75" thickBot="1">
      <c r="B13" s="66" t="s">
        <v>20</v>
      </c>
      <c r="C13" s="67"/>
      <c r="D13" s="67"/>
      <c r="E13" s="68"/>
      <c r="F13" s="41">
        <f>SUM(F12)</f>
        <v>0</v>
      </c>
      <c r="G13" s="41">
        <f>SUM(G12)</f>
        <v>0</v>
      </c>
    </row>
    <row r="14" spans="2:7" ht="15.75" thickBot="1">
      <c r="B14" s="40" t="s">
        <v>21</v>
      </c>
      <c r="C14" s="61" t="s">
        <v>35</v>
      </c>
      <c r="D14" s="62"/>
      <c r="E14" s="62"/>
      <c r="F14" s="62"/>
      <c r="G14" s="63"/>
    </row>
    <row r="15" spans="2:7" ht="26.25" thickBot="1">
      <c r="B15" s="21" t="s">
        <v>73</v>
      </c>
      <c r="C15" s="26" t="s">
        <v>36</v>
      </c>
      <c r="D15" s="16">
        <v>1</v>
      </c>
      <c r="E15" s="75"/>
      <c r="F15" s="43">
        <f>D15*E15</f>
        <v>0</v>
      </c>
      <c r="G15" s="43">
        <f>F15*1.21</f>
        <v>0</v>
      </c>
    </row>
    <row r="16" spans="2:7" ht="15.75" thickBot="1">
      <c r="B16" s="21" t="s">
        <v>74</v>
      </c>
      <c r="C16" s="26" t="s">
        <v>37</v>
      </c>
      <c r="D16" s="16">
        <v>1</v>
      </c>
      <c r="E16" s="75"/>
      <c r="F16" s="43">
        <f aca="true" t="shared" si="2" ref="F16:F17">D16*E16</f>
        <v>0</v>
      </c>
      <c r="G16" s="43">
        <f aca="true" t="shared" si="3" ref="G16:G17">F16*1.21</f>
        <v>0</v>
      </c>
    </row>
    <row r="17" spans="2:7" ht="15.75" thickBot="1">
      <c r="B17" s="21" t="s">
        <v>75</v>
      </c>
      <c r="C17" s="26" t="s">
        <v>38</v>
      </c>
      <c r="D17" s="16">
        <v>1</v>
      </c>
      <c r="E17" s="75"/>
      <c r="F17" s="43">
        <f t="shared" si="2"/>
        <v>0</v>
      </c>
      <c r="G17" s="43">
        <f t="shared" si="3"/>
        <v>0</v>
      </c>
    </row>
    <row r="18" spans="2:7" ht="15.75" thickBot="1">
      <c r="B18" s="66" t="s">
        <v>20</v>
      </c>
      <c r="C18" s="67"/>
      <c r="D18" s="67"/>
      <c r="E18" s="68"/>
      <c r="F18" s="41">
        <f>SUM(F15:F17)</f>
        <v>0</v>
      </c>
      <c r="G18" s="41">
        <f>SUM(G15:G17)</f>
        <v>0</v>
      </c>
    </row>
    <row r="19" spans="2:7" ht="15.75" thickBot="1">
      <c r="B19" s="40" t="s">
        <v>39</v>
      </c>
      <c r="C19" s="61" t="s">
        <v>40</v>
      </c>
      <c r="D19" s="62"/>
      <c r="E19" s="62"/>
      <c r="F19" s="62"/>
      <c r="G19" s="63"/>
    </row>
    <row r="20" spans="2:7" ht="15.75" thickBot="1">
      <c r="B20" s="19" t="s">
        <v>76</v>
      </c>
      <c r="C20" s="25" t="s">
        <v>41</v>
      </c>
      <c r="D20" s="14">
        <v>1</v>
      </c>
      <c r="E20" s="75"/>
      <c r="F20" s="45">
        <f>D20*E20</f>
        <v>0</v>
      </c>
      <c r="G20" s="45">
        <f>F20*1.21</f>
        <v>0</v>
      </c>
    </row>
    <row r="21" spans="2:7" ht="15.75" thickBot="1">
      <c r="B21" s="19" t="s">
        <v>77</v>
      </c>
      <c r="C21" s="25" t="s">
        <v>42</v>
      </c>
      <c r="D21" s="14">
        <v>1</v>
      </c>
      <c r="E21" s="75"/>
      <c r="F21" s="45">
        <f aca="true" t="shared" si="4" ref="F21:F26">D21*E21</f>
        <v>0</v>
      </c>
      <c r="G21" s="45">
        <f aca="true" t="shared" si="5" ref="G21:G25">F21*1.21</f>
        <v>0</v>
      </c>
    </row>
    <row r="22" spans="2:7" ht="15.75" thickBot="1">
      <c r="B22" s="19" t="s">
        <v>78</v>
      </c>
      <c r="C22" s="25" t="s">
        <v>43</v>
      </c>
      <c r="D22" s="14">
        <v>1</v>
      </c>
      <c r="E22" s="75"/>
      <c r="F22" s="45">
        <f t="shared" si="4"/>
        <v>0</v>
      </c>
      <c r="G22" s="45">
        <f t="shared" si="5"/>
        <v>0</v>
      </c>
    </row>
    <row r="23" spans="2:7" ht="15.75" thickBot="1">
      <c r="B23" s="19" t="s">
        <v>79</v>
      </c>
      <c r="C23" s="25" t="s">
        <v>44</v>
      </c>
      <c r="D23" s="14">
        <v>1</v>
      </c>
      <c r="E23" s="75"/>
      <c r="F23" s="45">
        <f t="shared" si="4"/>
        <v>0</v>
      </c>
      <c r="G23" s="45">
        <f t="shared" si="5"/>
        <v>0</v>
      </c>
    </row>
    <row r="24" spans="2:7" ht="15.75" thickBot="1">
      <c r="B24" s="19" t="s">
        <v>80</v>
      </c>
      <c r="C24" s="25" t="s">
        <v>45</v>
      </c>
      <c r="D24" s="14">
        <v>1</v>
      </c>
      <c r="E24" s="75"/>
      <c r="F24" s="45">
        <f t="shared" si="4"/>
        <v>0</v>
      </c>
      <c r="G24" s="45">
        <f t="shared" si="5"/>
        <v>0</v>
      </c>
    </row>
    <row r="25" spans="2:7" ht="15.75" thickBot="1">
      <c r="B25" s="19" t="s">
        <v>81</v>
      </c>
      <c r="C25" s="25" t="s">
        <v>46</v>
      </c>
      <c r="D25" s="14">
        <v>1</v>
      </c>
      <c r="E25" s="75"/>
      <c r="F25" s="45">
        <f t="shared" si="4"/>
        <v>0</v>
      </c>
      <c r="G25" s="45">
        <f t="shared" si="5"/>
        <v>0</v>
      </c>
    </row>
    <row r="26" spans="2:7" ht="39" thickBot="1">
      <c r="B26" s="19" t="s">
        <v>82</v>
      </c>
      <c r="C26" s="25" t="s">
        <v>47</v>
      </c>
      <c r="D26" s="14">
        <v>1</v>
      </c>
      <c r="E26" s="75"/>
      <c r="F26" s="45">
        <f t="shared" si="4"/>
        <v>0</v>
      </c>
      <c r="G26" s="45">
        <f>F26*1.21</f>
        <v>0</v>
      </c>
    </row>
    <row r="27" spans="2:7" ht="15.75" thickBot="1">
      <c r="B27" s="66" t="s">
        <v>20</v>
      </c>
      <c r="C27" s="67"/>
      <c r="D27" s="67"/>
      <c r="E27" s="68"/>
      <c r="F27" s="41">
        <f>SUM(F20:F26)</f>
        <v>0</v>
      </c>
      <c r="G27" s="41">
        <f>SUM(G20:G26)</f>
        <v>0</v>
      </c>
    </row>
    <row r="28" spans="2:7" ht="15.75" thickBot="1">
      <c r="B28" s="40" t="s">
        <v>48</v>
      </c>
      <c r="C28" s="61" t="s">
        <v>49</v>
      </c>
      <c r="D28" s="62"/>
      <c r="E28" s="62"/>
      <c r="F28" s="62"/>
      <c r="G28" s="63"/>
    </row>
    <row r="29" spans="2:7" ht="15.75" thickBot="1">
      <c r="B29" s="19" t="s">
        <v>83</v>
      </c>
      <c r="C29" s="25" t="s">
        <v>50</v>
      </c>
      <c r="D29" s="14">
        <v>1</v>
      </c>
      <c r="E29" s="75"/>
      <c r="F29" s="45">
        <f>D29*E29</f>
        <v>0</v>
      </c>
      <c r="G29" s="45">
        <f>F29*1.21</f>
        <v>0</v>
      </c>
    </row>
    <row r="30" spans="2:7" ht="26.25" thickBot="1">
      <c r="B30" s="19" t="s">
        <v>84</v>
      </c>
      <c r="C30" s="25" t="s">
        <v>51</v>
      </c>
      <c r="D30" s="14">
        <v>1</v>
      </c>
      <c r="E30" s="75"/>
      <c r="F30" s="45">
        <f aca="true" t="shared" si="6" ref="F30:F34">D30*E30</f>
        <v>0</v>
      </c>
      <c r="G30" s="45">
        <f aca="true" t="shared" si="7" ref="G30:G34">F30*1.21</f>
        <v>0</v>
      </c>
    </row>
    <row r="31" spans="2:7" ht="26.25" thickBot="1">
      <c r="B31" s="19" t="s">
        <v>85</v>
      </c>
      <c r="C31" s="25" t="s">
        <v>52</v>
      </c>
      <c r="D31" s="14">
        <v>1</v>
      </c>
      <c r="E31" s="75"/>
      <c r="F31" s="45">
        <f t="shared" si="6"/>
        <v>0</v>
      </c>
      <c r="G31" s="45">
        <f t="shared" si="7"/>
        <v>0</v>
      </c>
    </row>
    <row r="32" spans="2:7" ht="15.75" thickBot="1">
      <c r="B32" s="19" t="s">
        <v>86</v>
      </c>
      <c r="C32" s="25" t="s">
        <v>53</v>
      </c>
      <c r="D32" s="14">
        <v>1</v>
      </c>
      <c r="E32" s="75"/>
      <c r="F32" s="45">
        <f t="shared" si="6"/>
        <v>0</v>
      </c>
      <c r="G32" s="45">
        <f t="shared" si="7"/>
        <v>0</v>
      </c>
    </row>
    <row r="33" spans="2:7" ht="15.75" thickBot="1">
      <c r="B33" s="19" t="s">
        <v>87</v>
      </c>
      <c r="C33" s="25" t="s">
        <v>54</v>
      </c>
      <c r="D33" s="14">
        <v>1</v>
      </c>
      <c r="E33" s="75"/>
      <c r="F33" s="45">
        <f t="shared" si="6"/>
        <v>0</v>
      </c>
      <c r="G33" s="45">
        <f t="shared" si="7"/>
        <v>0</v>
      </c>
    </row>
    <row r="34" spans="2:7" ht="26.25" thickBot="1">
      <c r="B34" s="19" t="s">
        <v>88</v>
      </c>
      <c r="C34" s="25" t="s">
        <v>55</v>
      </c>
      <c r="D34" s="14">
        <v>2</v>
      </c>
      <c r="E34" s="75"/>
      <c r="F34" s="45">
        <f t="shared" si="6"/>
        <v>0</v>
      </c>
      <c r="G34" s="45">
        <f t="shared" si="7"/>
        <v>0</v>
      </c>
    </row>
    <row r="35" spans="2:7" ht="15.75" thickBot="1">
      <c r="B35" s="66" t="s">
        <v>20</v>
      </c>
      <c r="C35" s="67"/>
      <c r="D35" s="67"/>
      <c r="E35" s="68"/>
      <c r="F35" s="42">
        <f>SUM(F29:F34)</f>
        <v>0</v>
      </c>
      <c r="G35" s="42">
        <f>SUM(G29:G34)</f>
        <v>0</v>
      </c>
    </row>
    <row r="36" spans="2:7" ht="15.75" thickBot="1">
      <c r="B36" s="40" t="s">
        <v>56</v>
      </c>
      <c r="C36" s="61" t="s">
        <v>57</v>
      </c>
      <c r="D36" s="62"/>
      <c r="E36" s="62"/>
      <c r="F36" s="62"/>
      <c r="G36" s="63"/>
    </row>
    <row r="37" spans="2:7" ht="26.25" thickBot="1">
      <c r="B37" s="20" t="s">
        <v>89</v>
      </c>
      <c r="C37" s="11" t="s">
        <v>57</v>
      </c>
      <c r="D37" s="16">
        <v>1</v>
      </c>
      <c r="E37" s="75"/>
      <c r="F37" s="43">
        <f>D37*E37</f>
        <v>0</v>
      </c>
      <c r="G37" s="43">
        <f>F37*1.21</f>
        <v>0</v>
      </c>
    </row>
    <row r="38" spans="2:7" ht="15.75" thickBot="1">
      <c r="B38" s="66" t="s">
        <v>20</v>
      </c>
      <c r="C38" s="67"/>
      <c r="D38" s="67"/>
      <c r="E38" s="68"/>
      <c r="F38" s="41">
        <f>SUM(F37)</f>
        <v>0</v>
      </c>
      <c r="G38" s="41">
        <f>SUM(G37)</f>
        <v>0</v>
      </c>
    </row>
    <row r="39" spans="2:7" ht="15.75" thickBot="1">
      <c r="B39" s="40" t="s">
        <v>58</v>
      </c>
      <c r="C39" s="61" t="s">
        <v>59</v>
      </c>
      <c r="D39" s="62"/>
      <c r="E39" s="62"/>
      <c r="F39" s="62"/>
      <c r="G39" s="63"/>
    </row>
    <row r="40" spans="2:7" ht="15.75" thickBot="1">
      <c r="B40" s="21" t="s">
        <v>90</v>
      </c>
      <c r="C40" s="26" t="s">
        <v>60</v>
      </c>
      <c r="D40" s="16">
        <v>1</v>
      </c>
      <c r="E40" s="75"/>
      <c r="F40" s="43">
        <f>D40*E40</f>
        <v>0</v>
      </c>
      <c r="G40" s="43">
        <f>F40*1.21</f>
        <v>0</v>
      </c>
    </row>
    <row r="41" spans="2:7" ht="15.75" thickBot="1">
      <c r="B41" s="21" t="s">
        <v>91</v>
      </c>
      <c r="C41" s="26" t="s">
        <v>61</v>
      </c>
      <c r="D41" s="16">
        <v>1</v>
      </c>
      <c r="E41" s="75"/>
      <c r="F41" s="43">
        <f aca="true" t="shared" si="8" ref="F41:F43">D41*E41</f>
        <v>0</v>
      </c>
      <c r="G41" s="43">
        <f aca="true" t="shared" si="9" ref="G41:G43">F41*1.21</f>
        <v>0</v>
      </c>
    </row>
    <row r="42" spans="2:7" ht="15.75" thickBot="1">
      <c r="B42" s="21" t="s">
        <v>92</v>
      </c>
      <c r="C42" s="26" t="s">
        <v>62</v>
      </c>
      <c r="D42" s="16">
        <v>1</v>
      </c>
      <c r="E42" s="75"/>
      <c r="F42" s="43">
        <f t="shared" si="8"/>
        <v>0</v>
      </c>
      <c r="G42" s="43">
        <f t="shared" si="9"/>
        <v>0</v>
      </c>
    </row>
    <row r="43" spans="2:7" ht="26.25" thickBot="1">
      <c r="B43" s="21" t="s">
        <v>93</v>
      </c>
      <c r="C43" s="26" t="s">
        <v>63</v>
      </c>
      <c r="D43" s="16">
        <v>1</v>
      </c>
      <c r="E43" s="75"/>
      <c r="F43" s="43">
        <f t="shared" si="8"/>
        <v>0</v>
      </c>
      <c r="G43" s="43">
        <f t="shared" si="9"/>
        <v>0</v>
      </c>
    </row>
    <row r="44" spans="2:7" ht="15.75" thickBot="1">
      <c r="B44" s="66" t="s">
        <v>20</v>
      </c>
      <c r="C44" s="67"/>
      <c r="D44" s="67"/>
      <c r="E44" s="68"/>
      <c r="F44" s="41">
        <f>SUM(F40:F43)</f>
        <v>0</v>
      </c>
      <c r="G44" s="41">
        <f>SUM(G40:G43)</f>
        <v>0</v>
      </c>
    </row>
    <row r="45" spans="2:7" ht="15.75" thickBot="1">
      <c r="B45" s="40" t="s">
        <v>64</v>
      </c>
      <c r="C45" s="61" t="s">
        <v>65</v>
      </c>
      <c r="D45" s="62"/>
      <c r="E45" s="62"/>
      <c r="F45" s="62"/>
      <c r="G45" s="63"/>
    </row>
    <row r="46" spans="2:7" ht="15.75" thickBot="1">
      <c r="B46" s="20" t="s">
        <v>94</v>
      </c>
      <c r="C46" s="11" t="s">
        <v>66</v>
      </c>
      <c r="D46" s="44">
        <v>1</v>
      </c>
      <c r="E46" s="75"/>
      <c r="F46" s="43">
        <f>D46*E46</f>
        <v>0</v>
      </c>
      <c r="G46" s="43">
        <f>F46*1.21</f>
        <v>0</v>
      </c>
    </row>
    <row r="47" spans="2:7" ht="15.75" thickBot="1">
      <c r="B47" s="66" t="s">
        <v>20</v>
      </c>
      <c r="C47" s="67"/>
      <c r="D47" s="67"/>
      <c r="E47" s="68"/>
      <c r="F47" s="41">
        <f>SUM(F46)</f>
        <v>0</v>
      </c>
      <c r="G47" s="41">
        <f>SUM(G46)</f>
        <v>0</v>
      </c>
    </row>
    <row r="48" spans="2:7" ht="15.75" thickBot="1">
      <c r="B48" s="66" t="s">
        <v>67</v>
      </c>
      <c r="C48" s="67"/>
      <c r="D48" s="67"/>
      <c r="E48" s="68"/>
      <c r="F48" s="41">
        <f>SUM(F47,F44,F38,F35,F27,F18,F13,F10,F7)</f>
        <v>0</v>
      </c>
      <c r="G48" s="41">
        <f>SUM(G47,G44,G38,G35,G27,G18,G13,G10,G7)</f>
        <v>0</v>
      </c>
    </row>
  </sheetData>
  <sheetProtection algorithmName="SHA-512" hashValue="Dvn8akrBc6kESFRryQvTj4XNUnqPZro8pU/y230Kkqm/qBHmz0fm10JrJtC16CSmKx7Pl8oRGBf+eEPp23YkxQ==" saltValue="CSiYmEg7E3lVGUwadNScKQ==" spinCount="100000" sheet="1" objects="1" scenarios="1"/>
  <mergeCells count="20">
    <mergeCell ref="B47:E47"/>
    <mergeCell ref="B48:E48"/>
    <mergeCell ref="B35:E35"/>
    <mergeCell ref="C36:G36"/>
    <mergeCell ref="B38:E38"/>
    <mergeCell ref="C39:G39"/>
    <mergeCell ref="B44:E44"/>
    <mergeCell ref="C45:G45"/>
    <mergeCell ref="C28:G28"/>
    <mergeCell ref="B2:C2"/>
    <mergeCell ref="C3:G3"/>
    <mergeCell ref="B7:E7"/>
    <mergeCell ref="C8:G8"/>
    <mergeCell ref="B10:E10"/>
    <mergeCell ref="C11:G11"/>
    <mergeCell ref="B13:E13"/>
    <mergeCell ref="C14:G14"/>
    <mergeCell ref="B18:E18"/>
    <mergeCell ref="C19:G19"/>
    <mergeCell ref="B27:E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6"/>
  <sheetViews>
    <sheetView workbookViewId="0" topLeftCell="A1"/>
  </sheetViews>
  <sheetFormatPr defaultColWidth="9.140625" defaultRowHeight="15"/>
  <cols>
    <col min="3" max="3" width="35.00390625" style="24" customWidth="1"/>
    <col min="5" max="7" width="16.8515625" style="38" customWidth="1"/>
    <col min="9" max="9" width="12.421875" style="0" bestFit="1" customWidth="1"/>
  </cols>
  <sheetData>
    <row r="1" ht="15.75" thickBot="1"/>
    <row r="2" spans="2:7" ht="15.75" thickBot="1">
      <c r="B2" s="64" t="s">
        <v>22</v>
      </c>
      <c r="C2" s="65"/>
      <c r="D2" s="12" t="s">
        <v>23</v>
      </c>
      <c r="E2" s="39" t="s">
        <v>24</v>
      </c>
      <c r="F2" s="39" t="s">
        <v>17</v>
      </c>
      <c r="G2" s="39" t="s">
        <v>95</v>
      </c>
    </row>
    <row r="3" spans="2:7" s="27" customFormat="1" ht="15.75" thickBot="1">
      <c r="B3" s="13" t="s">
        <v>18</v>
      </c>
      <c r="C3" s="69" t="s">
        <v>28</v>
      </c>
      <c r="D3" s="70"/>
      <c r="E3" s="70"/>
      <c r="F3" s="70"/>
      <c r="G3" s="71"/>
    </row>
    <row r="4" spans="2:7" ht="64.5" thickBot="1">
      <c r="B4" s="19" t="s">
        <v>68</v>
      </c>
      <c r="C4" s="25" t="s">
        <v>96</v>
      </c>
      <c r="D4" s="14">
        <v>1</v>
      </c>
      <c r="E4" s="75"/>
      <c r="F4" s="45">
        <f>D4*E4</f>
        <v>0</v>
      </c>
      <c r="G4" s="45">
        <f>F4*1.21</f>
        <v>0</v>
      </c>
    </row>
    <row r="5" spans="2:7" ht="39" thickBot="1">
      <c r="B5" s="15" t="s">
        <v>97</v>
      </c>
      <c r="C5" s="25" t="s">
        <v>98</v>
      </c>
      <c r="D5" s="14">
        <v>1</v>
      </c>
      <c r="E5" s="75"/>
      <c r="F5" s="45">
        <f aca="true" t="shared" si="0" ref="F5:F6">D5*E5</f>
        <v>0</v>
      </c>
      <c r="G5" s="45">
        <f aca="true" t="shared" si="1" ref="G5:G6">F5*1.21</f>
        <v>0</v>
      </c>
    </row>
    <row r="6" spans="2:7" ht="15.75" thickBot="1">
      <c r="B6" s="15" t="s">
        <v>99</v>
      </c>
      <c r="C6" s="25" t="s">
        <v>31</v>
      </c>
      <c r="D6" s="14">
        <v>1</v>
      </c>
      <c r="E6" s="75"/>
      <c r="F6" s="45">
        <f t="shared" si="0"/>
        <v>0</v>
      </c>
      <c r="G6" s="45">
        <f t="shared" si="1"/>
        <v>0</v>
      </c>
    </row>
    <row r="7" spans="2:7" ht="15.75" thickBot="1">
      <c r="B7" s="72" t="s">
        <v>20</v>
      </c>
      <c r="C7" s="73"/>
      <c r="D7" s="73"/>
      <c r="E7" s="74"/>
      <c r="F7" s="41">
        <f>SUM(F4:F6)</f>
        <v>0</v>
      </c>
      <c r="G7" s="41">
        <f>SUM(G4:G6)</f>
        <v>0</v>
      </c>
    </row>
    <row r="8" spans="2:7" ht="15.75" thickBot="1">
      <c r="B8" s="13" t="s">
        <v>19</v>
      </c>
      <c r="C8" s="69" t="s">
        <v>100</v>
      </c>
      <c r="D8" s="70"/>
      <c r="E8" s="70"/>
      <c r="F8" s="70"/>
      <c r="G8" s="71"/>
    </row>
    <row r="9" spans="2:7" ht="15.75" thickBot="1">
      <c r="B9" s="20" t="s">
        <v>71</v>
      </c>
      <c r="C9" s="11" t="s">
        <v>100</v>
      </c>
      <c r="D9" s="16">
        <v>1</v>
      </c>
      <c r="E9" s="75"/>
      <c r="F9" s="43">
        <f>D9*E9</f>
        <v>0</v>
      </c>
      <c r="G9" s="43">
        <f>F9*1.21</f>
        <v>0</v>
      </c>
    </row>
    <row r="10" spans="2:7" ht="15.75" thickBot="1">
      <c r="B10" s="72" t="s">
        <v>20</v>
      </c>
      <c r="C10" s="73"/>
      <c r="D10" s="73"/>
      <c r="E10" s="74"/>
      <c r="F10" s="41">
        <f>SUM(F9)</f>
        <v>0</v>
      </c>
      <c r="G10" s="41">
        <f>SUM(G9)</f>
        <v>0</v>
      </c>
    </row>
    <row r="11" spans="2:7" ht="15.75" thickBot="1">
      <c r="B11" s="13" t="s">
        <v>33</v>
      </c>
      <c r="C11" s="69" t="s">
        <v>101</v>
      </c>
      <c r="D11" s="70"/>
      <c r="E11" s="70"/>
      <c r="F11" s="70"/>
      <c r="G11" s="71"/>
    </row>
    <row r="12" spans="2:7" ht="26.25" thickBot="1">
      <c r="B12" s="20" t="s">
        <v>72</v>
      </c>
      <c r="C12" s="11" t="s">
        <v>101</v>
      </c>
      <c r="D12" s="16">
        <v>1</v>
      </c>
      <c r="E12" s="75"/>
      <c r="F12" s="43">
        <f>D12*E12</f>
        <v>0</v>
      </c>
      <c r="G12" s="43">
        <f>F12*1.21</f>
        <v>0</v>
      </c>
    </row>
    <row r="13" spans="2:7" ht="15.75" thickBot="1">
      <c r="B13" s="72" t="s">
        <v>20</v>
      </c>
      <c r="C13" s="73"/>
      <c r="D13" s="73"/>
      <c r="E13" s="74"/>
      <c r="F13" s="41">
        <f>SUM(F12)</f>
        <v>0</v>
      </c>
      <c r="G13" s="41">
        <f>SUM(G12)</f>
        <v>0</v>
      </c>
    </row>
    <row r="14" spans="2:7" ht="15.75" thickBot="1">
      <c r="B14" s="13" t="s">
        <v>21</v>
      </c>
      <c r="C14" s="69" t="s">
        <v>102</v>
      </c>
      <c r="D14" s="70"/>
      <c r="E14" s="70"/>
      <c r="F14" s="70"/>
      <c r="G14" s="71"/>
    </row>
    <row r="15" spans="2:7" ht="26.25" thickBot="1">
      <c r="B15" s="21" t="s">
        <v>73</v>
      </c>
      <c r="C15" s="26" t="s">
        <v>103</v>
      </c>
      <c r="D15" s="16">
        <v>1</v>
      </c>
      <c r="E15" s="75"/>
      <c r="F15" s="43">
        <f>D15*E15</f>
        <v>0</v>
      </c>
      <c r="G15" s="43">
        <f>F15*1.21</f>
        <v>0</v>
      </c>
    </row>
    <row r="16" spans="2:7" ht="15.75" thickBot="1">
      <c r="B16" s="21" t="s">
        <v>74</v>
      </c>
      <c r="C16" s="26" t="s">
        <v>104</v>
      </c>
      <c r="D16" s="16">
        <v>1</v>
      </c>
      <c r="E16" s="75"/>
      <c r="F16" s="43">
        <f aca="true" t="shared" si="2" ref="F16:F17">D16*E16</f>
        <v>0</v>
      </c>
      <c r="G16" s="43">
        <f aca="true" t="shared" si="3" ref="G16:G17">F16*1.21</f>
        <v>0</v>
      </c>
    </row>
    <row r="17" spans="2:7" ht="15.75" thickBot="1">
      <c r="B17" s="21" t="s">
        <v>75</v>
      </c>
      <c r="C17" s="26" t="s">
        <v>38</v>
      </c>
      <c r="D17" s="16">
        <v>1</v>
      </c>
      <c r="E17" s="75"/>
      <c r="F17" s="43">
        <f t="shared" si="2"/>
        <v>0</v>
      </c>
      <c r="G17" s="43">
        <f t="shared" si="3"/>
        <v>0</v>
      </c>
    </row>
    <row r="18" spans="2:7" ht="15.75" thickBot="1">
      <c r="B18" s="72" t="s">
        <v>20</v>
      </c>
      <c r="C18" s="73"/>
      <c r="D18" s="73"/>
      <c r="E18" s="74"/>
      <c r="F18" s="41">
        <f>SUM(F15:F17)</f>
        <v>0</v>
      </c>
      <c r="G18" s="41">
        <f>SUM(G15:G17)</f>
        <v>0</v>
      </c>
    </row>
    <row r="19" spans="2:7" ht="15.75" thickBot="1">
      <c r="B19" s="13" t="s">
        <v>39</v>
      </c>
      <c r="C19" s="69" t="s">
        <v>40</v>
      </c>
      <c r="D19" s="70"/>
      <c r="E19" s="70"/>
      <c r="F19" s="70"/>
      <c r="G19" s="71"/>
    </row>
    <row r="20" spans="2:7" ht="15.75" thickBot="1">
      <c r="B20" s="15" t="s">
        <v>105</v>
      </c>
      <c r="C20" s="25" t="s">
        <v>41</v>
      </c>
      <c r="D20" s="14">
        <v>1</v>
      </c>
      <c r="E20" s="75"/>
      <c r="F20" s="45">
        <f>D20*E20</f>
        <v>0</v>
      </c>
      <c r="G20" s="45">
        <f>F20*1.21</f>
        <v>0</v>
      </c>
    </row>
    <row r="21" spans="2:7" ht="15.75" thickBot="1">
      <c r="B21" s="19" t="s">
        <v>77</v>
      </c>
      <c r="C21" s="25" t="s">
        <v>42</v>
      </c>
      <c r="D21" s="14">
        <v>1</v>
      </c>
      <c r="E21" s="75"/>
      <c r="F21" s="45">
        <f aca="true" t="shared" si="4" ref="F21:F26">D21*E21</f>
        <v>0</v>
      </c>
      <c r="G21" s="45">
        <f aca="true" t="shared" si="5" ref="G21:G26">F21*1.21</f>
        <v>0</v>
      </c>
    </row>
    <row r="22" spans="2:7" ht="15.75" thickBot="1">
      <c r="B22" s="15" t="s">
        <v>106</v>
      </c>
      <c r="C22" s="25" t="s">
        <v>43</v>
      </c>
      <c r="D22" s="14">
        <v>1</v>
      </c>
      <c r="E22" s="75"/>
      <c r="F22" s="45">
        <f t="shared" si="4"/>
        <v>0</v>
      </c>
      <c r="G22" s="45">
        <f t="shared" si="5"/>
        <v>0</v>
      </c>
    </row>
    <row r="23" spans="2:7" ht="15.75" thickBot="1">
      <c r="B23" s="15" t="s">
        <v>107</v>
      </c>
      <c r="C23" s="25" t="s">
        <v>44</v>
      </c>
      <c r="D23" s="14">
        <v>1</v>
      </c>
      <c r="E23" s="75"/>
      <c r="F23" s="45">
        <f t="shared" si="4"/>
        <v>0</v>
      </c>
      <c r="G23" s="45">
        <f t="shared" si="5"/>
        <v>0</v>
      </c>
    </row>
    <row r="24" spans="2:7" ht="15.75" thickBot="1">
      <c r="B24" s="15" t="s">
        <v>108</v>
      </c>
      <c r="C24" s="25" t="s">
        <v>109</v>
      </c>
      <c r="D24" s="14">
        <v>1</v>
      </c>
      <c r="E24" s="75"/>
      <c r="F24" s="45">
        <f t="shared" si="4"/>
        <v>0</v>
      </c>
      <c r="G24" s="45">
        <f t="shared" si="5"/>
        <v>0</v>
      </c>
    </row>
    <row r="25" spans="2:7" ht="15.75" thickBot="1">
      <c r="B25" s="15" t="s">
        <v>110</v>
      </c>
      <c r="C25" s="25" t="s">
        <v>111</v>
      </c>
      <c r="D25" s="14">
        <v>1</v>
      </c>
      <c r="E25" s="75"/>
      <c r="F25" s="45">
        <f t="shared" si="4"/>
        <v>0</v>
      </c>
      <c r="G25" s="45">
        <f t="shared" si="5"/>
        <v>0</v>
      </c>
    </row>
    <row r="26" spans="2:7" ht="51.75" thickBot="1">
      <c r="B26" s="19" t="s">
        <v>82</v>
      </c>
      <c r="C26" s="25" t="s">
        <v>112</v>
      </c>
      <c r="D26" s="14">
        <v>1</v>
      </c>
      <c r="E26" s="75"/>
      <c r="F26" s="45">
        <f t="shared" si="4"/>
        <v>0</v>
      </c>
      <c r="G26" s="45">
        <f t="shared" si="5"/>
        <v>0</v>
      </c>
    </row>
    <row r="27" spans="2:7" ht="15.75" thickBot="1">
      <c r="B27" s="72" t="s">
        <v>20</v>
      </c>
      <c r="C27" s="73"/>
      <c r="D27" s="73"/>
      <c r="E27" s="74"/>
      <c r="F27" s="41">
        <f>SUM(F20:F26)</f>
        <v>0</v>
      </c>
      <c r="G27" s="41">
        <f>SUM(G20:G26)</f>
        <v>0</v>
      </c>
    </row>
    <row r="28" spans="2:7" ht="15.75" thickBot="1">
      <c r="B28" s="13" t="s">
        <v>48</v>
      </c>
      <c r="C28" s="69" t="s">
        <v>49</v>
      </c>
      <c r="D28" s="70"/>
      <c r="E28" s="70"/>
      <c r="F28" s="70"/>
      <c r="G28" s="71"/>
    </row>
    <row r="29" spans="2:7" ht="15.75" thickBot="1">
      <c r="B29" s="15" t="s">
        <v>113</v>
      </c>
      <c r="C29" s="25" t="s">
        <v>114</v>
      </c>
      <c r="D29" s="14">
        <v>1</v>
      </c>
      <c r="E29" s="75"/>
      <c r="F29" s="45">
        <f>D29*E29</f>
        <v>0</v>
      </c>
      <c r="G29" s="45">
        <f>F29*1.21</f>
        <v>0</v>
      </c>
    </row>
    <row r="30" spans="2:7" ht="26.25" thickBot="1">
      <c r="B30" s="15" t="s">
        <v>115</v>
      </c>
      <c r="C30" s="25" t="s">
        <v>116</v>
      </c>
      <c r="D30" s="14">
        <v>1</v>
      </c>
      <c r="E30" s="75"/>
      <c r="F30" s="45">
        <f aca="true" t="shared" si="6" ref="F30:F34">D30*E30</f>
        <v>0</v>
      </c>
      <c r="G30" s="45">
        <f aca="true" t="shared" si="7" ref="G30:G34">F30*1.21</f>
        <v>0</v>
      </c>
    </row>
    <row r="31" spans="2:7" ht="26.25" thickBot="1">
      <c r="B31" s="15" t="s">
        <v>117</v>
      </c>
      <c r="C31" s="25" t="s">
        <v>118</v>
      </c>
      <c r="D31" s="14">
        <v>1</v>
      </c>
      <c r="E31" s="75"/>
      <c r="F31" s="45">
        <f t="shared" si="6"/>
        <v>0</v>
      </c>
      <c r="G31" s="45">
        <f t="shared" si="7"/>
        <v>0</v>
      </c>
    </row>
    <row r="32" spans="2:7" ht="15.75" thickBot="1">
      <c r="B32" s="15" t="s">
        <v>119</v>
      </c>
      <c r="C32" s="25" t="s">
        <v>53</v>
      </c>
      <c r="D32" s="14">
        <v>1</v>
      </c>
      <c r="E32" s="75"/>
      <c r="F32" s="45">
        <f t="shared" si="6"/>
        <v>0</v>
      </c>
      <c r="G32" s="45">
        <f t="shared" si="7"/>
        <v>0</v>
      </c>
    </row>
    <row r="33" spans="2:7" ht="15.75" thickBot="1">
      <c r="B33" s="19" t="s">
        <v>87</v>
      </c>
      <c r="C33" s="25" t="s">
        <v>120</v>
      </c>
      <c r="D33" s="14">
        <v>1</v>
      </c>
      <c r="E33" s="75"/>
      <c r="F33" s="45">
        <f t="shared" si="6"/>
        <v>0</v>
      </c>
      <c r="G33" s="45">
        <f t="shared" si="7"/>
        <v>0</v>
      </c>
    </row>
    <row r="34" spans="2:7" ht="26.25" thickBot="1">
      <c r="B34" s="19" t="s">
        <v>88</v>
      </c>
      <c r="C34" s="25" t="s">
        <v>121</v>
      </c>
      <c r="D34" s="14">
        <v>2</v>
      </c>
      <c r="E34" s="75"/>
      <c r="F34" s="45">
        <f t="shared" si="6"/>
        <v>0</v>
      </c>
      <c r="G34" s="45">
        <f t="shared" si="7"/>
        <v>0</v>
      </c>
    </row>
    <row r="35" spans="2:7" ht="15.75" thickBot="1">
      <c r="B35" s="72" t="s">
        <v>20</v>
      </c>
      <c r="C35" s="73"/>
      <c r="D35" s="73"/>
      <c r="E35" s="74"/>
      <c r="F35" s="42">
        <f>SUM(F29:F34)</f>
        <v>0</v>
      </c>
      <c r="G35" s="42">
        <f>SUM(G29:G34)</f>
        <v>0</v>
      </c>
    </row>
    <row r="36" spans="2:7" ht="15.75" thickBot="1">
      <c r="B36" s="13" t="s">
        <v>122</v>
      </c>
      <c r="C36" s="69" t="s">
        <v>123</v>
      </c>
      <c r="D36" s="70"/>
      <c r="E36" s="70"/>
      <c r="F36" s="70"/>
      <c r="G36" s="71"/>
    </row>
    <row r="37" spans="2:7" ht="39" thickBot="1">
      <c r="B37" s="17" t="s">
        <v>124</v>
      </c>
      <c r="C37" s="6" t="s">
        <v>125</v>
      </c>
      <c r="D37" s="14">
        <v>1</v>
      </c>
      <c r="E37" s="75"/>
      <c r="F37" s="45">
        <f>D37*E37</f>
        <v>0</v>
      </c>
      <c r="G37" s="45">
        <f>F37*1.21</f>
        <v>0</v>
      </c>
    </row>
    <row r="38" spans="2:7" ht="15.75" thickBot="1">
      <c r="B38" s="72" t="s">
        <v>20</v>
      </c>
      <c r="C38" s="73"/>
      <c r="D38" s="73"/>
      <c r="E38" s="74"/>
      <c r="F38" s="41">
        <f>SUM(F37)</f>
        <v>0</v>
      </c>
      <c r="G38" s="41">
        <f>SUM(G37)</f>
        <v>0</v>
      </c>
    </row>
    <row r="39" spans="2:7" ht="15.75" thickBot="1">
      <c r="B39" s="13" t="s">
        <v>126</v>
      </c>
      <c r="C39" s="69" t="s">
        <v>59</v>
      </c>
      <c r="D39" s="70"/>
      <c r="E39" s="70"/>
      <c r="F39" s="70"/>
      <c r="G39" s="71"/>
    </row>
    <row r="40" spans="2:7" ht="15.75" thickBot="1">
      <c r="B40" s="19" t="s">
        <v>90</v>
      </c>
      <c r="C40" s="25" t="s">
        <v>127</v>
      </c>
      <c r="D40" s="14">
        <v>1</v>
      </c>
      <c r="E40" s="75"/>
      <c r="F40" s="45">
        <f>D40*E40</f>
        <v>0</v>
      </c>
      <c r="G40" s="45">
        <f>F40*1.21</f>
        <v>0</v>
      </c>
    </row>
    <row r="41" spans="2:7" ht="26.25" thickBot="1">
      <c r="B41" s="19" t="s">
        <v>91</v>
      </c>
      <c r="C41" s="25" t="s">
        <v>128</v>
      </c>
      <c r="D41" s="14">
        <v>1</v>
      </c>
      <c r="E41" s="75"/>
      <c r="F41" s="45">
        <f>D41*E41</f>
        <v>0</v>
      </c>
      <c r="G41" s="45">
        <f>F41*1.21</f>
        <v>0</v>
      </c>
    </row>
    <row r="42" spans="2:7" ht="15.75" thickBot="1">
      <c r="B42" s="72" t="s">
        <v>20</v>
      </c>
      <c r="C42" s="73"/>
      <c r="D42" s="73"/>
      <c r="E42" s="74"/>
      <c r="F42" s="47">
        <f>SUM(F40:F41)</f>
        <v>0</v>
      </c>
      <c r="G42" s="47">
        <f>SUM(G40:G41)</f>
        <v>0</v>
      </c>
    </row>
    <row r="43" spans="2:7" ht="15.75" thickBot="1">
      <c r="B43" s="13" t="s">
        <v>129</v>
      </c>
      <c r="C43" s="69" t="s">
        <v>65</v>
      </c>
      <c r="D43" s="70"/>
      <c r="E43" s="70"/>
      <c r="F43" s="70"/>
      <c r="G43" s="71"/>
    </row>
    <row r="44" spans="2:7" ht="15.75" thickBot="1">
      <c r="B44" s="22" t="s">
        <v>94</v>
      </c>
      <c r="C44" s="6" t="s">
        <v>66</v>
      </c>
      <c r="D44" s="14">
        <v>1</v>
      </c>
      <c r="E44" s="75"/>
      <c r="F44" s="45">
        <f>D44*E44</f>
        <v>0</v>
      </c>
      <c r="G44" s="45">
        <f>F44*1.21</f>
        <v>0</v>
      </c>
    </row>
    <row r="45" spans="2:7" ht="15.75" thickBot="1">
      <c r="B45" s="66" t="s">
        <v>20</v>
      </c>
      <c r="C45" s="67"/>
      <c r="D45" s="67"/>
      <c r="E45" s="68"/>
      <c r="F45" s="41">
        <f>SUM(F44)</f>
        <v>0</v>
      </c>
      <c r="G45" s="41">
        <f>SUM(G44)</f>
        <v>0</v>
      </c>
    </row>
    <row r="46" spans="2:9" ht="15.75" thickBot="1">
      <c r="B46" s="66" t="s">
        <v>130</v>
      </c>
      <c r="C46" s="67"/>
      <c r="D46" s="67"/>
      <c r="E46" s="68"/>
      <c r="F46" s="46">
        <f>SUM(F45,F42,F38,F35,F27,F18,F13,F10,F7)</f>
        <v>0</v>
      </c>
      <c r="G46" s="46">
        <f>SUM(G45,G42,G38,G35,G27,G18,G13,G10,G7)</f>
        <v>0</v>
      </c>
      <c r="I46" s="18"/>
    </row>
  </sheetData>
  <sheetProtection algorithmName="SHA-512" hashValue="Q6eJOrQPp6w0Ulr3arDfIOfhgCp4gTircParnpvYEdz++vQrBWN73YyR62P1viAzbqFW79IQUGQAwjg0gBJNJQ==" saltValue="wkeBOxY6R/722Cc/v3TSwQ==" spinCount="100000" sheet="1" objects="1" scenarios="1"/>
  <mergeCells count="20">
    <mergeCell ref="B45:E45"/>
    <mergeCell ref="B46:E46"/>
    <mergeCell ref="B35:E35"/>
    <mergeCell ref="C36:G36"/>
    <mergeCell ref="B38:E38"/>
    <mergeCell ref="C39:G39"/>
    <mergeCell ref="B42:E42"/>
    <mergeCell ref="C43:G43"/>
    <mergeCell ref="C28:G28"/>
    <mergeCell ref="B2:C2"/>
    <mergeCell ref="C3:G3"/>
    <mergeCell ref="B7:E7"/>
    <mergeCell ref="C8:G8"/>
    <mergeCell ref="B10:E10"/>
    <mergeCell ref="C11:G11"/>
    <mergeCell ref="B13:E13"/>
    <mergeCell ref="C14:G14"/>
    <mergeCell ref="B18:E18"/>
    <mergeCell ref="C19:G19"/>
    <mergeCell ref="B27:E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 topLeftCell="A1"/>
  </sheetViews>
  <sheetFormatPr defaultColWidth="9.140625" defaultRowHeight="15"/>
  <cols>
    <col min="3" max="3" width="35.421875" style="24" customWidth="1"/>
    <col min="5" max="7" width="19.421875" style="38" customWidth="1"/>
  </cols>
  <sheetData>
    <row r="1" ht="15.75" thickBot="1">
      <c r="A1" s="76"/>
    </row>
    <row r="2" spans="2:7" ht="15.75" thickBot="1">
      <c r="B2" s="64" t="s">
        <v>22</v>
      </c>
      <c r="C2" s="65"/>
      <c r="D2" s="12" t="s">
        <v>23</v>
      </c>
      <c r="E2" s="39" t="s">
        <v>24</v>
      </c>
      <c r="F2" s="39" t="s">
        <v>17</v>
      </c>
      <c r="G2" s="39" t="s">
        <v>95</v>
      </c>
    </row>
    <row r="3" spans="2:7" ht="15.75" thickBot="1">
      <c r="B3" s="13" t="s">
        <v>18</v>
      </c>
      <c r="C3" s="69" t="s">
        <v>28</v>
      </c>
      <c r="D3" s="70"/>
      <c r="E3" s="70"/>
      <c r="F3" s="70"/>
      <c r="G3" s="71"/>
    </row>
    <row r="4" spans="2:7" ht="64.5" thickBot="1">
      <c r="B4" s="19" t="s">
        <v>68</v>
      </c>
      <c r="C4" s="25" t="s">
        <v>96</v>
      </c>
      <c r="D4" s="14">
        <v>1</v>
      </c>
      <c r="E4" s="75"/>
      <c r="F4" s="45">
        <f>D4*E4</f>
        <v>0</v>
      </c>
      <c r="G4" s="45">
        <f>F4*1.21</f>
        <v>0</v>
      </c>
    </row>
    <row r="5" spans="2:7" ht="39" thickBot="1">
      <c r="B5" s="15" t="s">
        <v>97</v>
      </c>
      <c r="C5" s="25" t="s">
        <v>98</v>
      </c>
      <c r="D5" s="14">
        <v>1</v>
      </c>
      <c r="E5" s="75"/>
      <c r="F5" s="45">
        <f aca="true" t="shared" si="0" ref="F5:F6">D5*E5</f>
        <v>0</v>
      </c>
      <c r="G5" s="45">
        <f aca="true" t="shared" si="1" ref="G5:G6">F5*1.21</f>
        <v>0</v>
      </c>
    </row>
    <row r="6" spans="2:7" ht="15.75" thickBot="1">
      <c r="B6" s="15" t="s">
        <v>99</v>
      </c>
      <c r="C6" s="25" t="s">
        <v>31</v>
      </c>
      <c r="D6" s="14">
        <v>1</v>
      </c>
      <c r="E6" s="75"/>
      <c r="F6" s="45">
        <f t="shared" si="0"/>
        <v>0</v>
      </c>
      <c r="G6" s="45">
        <f t="shared" si="1"/>
        <v>0</v>
      </c>
    </row>
    <row r="7" spans="2:7" ht="15.75" thickBot="1">
      <c r="B7" s="72" t="s">
        <v>20</v>
      </c>
      <c r="C7" s="73"/>
      <c r="D7" s="73"/>
      <c r="E7" s="74"/>
      <c r="F7" s="41">
        <f>SUM(F4:F6)</f>
        <v>0</v>
      </c>
      <c r="G7" s="41">
        <f>SUM(G4:G6)</f>
        <v>0</v>
      </c>
    </row>
    <row r="8" spans="2:7" ht="15.75" thickBot="1">
      <c r="B8" s="13" t="s">
        <v>19</v>
      </c>
      <c r="C8" s="69" t="s">
        <v>100</v>
      </c>
      <c r="D8" s="70"/>
      <c r="E8" s="70"/>
      <c r="F8" s="70"/>
      <c r="G8" s="71"/>
    </row>
    <row r="9" spans="2:7" ht="15.75" thickBot="1">
      <c r="B9" s="20" t="s">
        <v>71</v>
      </c>
      <c r="C9" s="11" t="s">
        <v>100</v>
      </c>
      <c r="D9" s="16">
        <v>1</v>
      </c>
      <c r="E9" s="75"/>
      <c r="F9" s="43">
        <f>D9*E9</f>
        <v>0</v>
      </c>
      <c r="G9" s="43">
        <f>F9*1.21</f>
        <v>0</v>
      </c>
    </row>
    <row r="10" spans="2:7" ht="15.75" thickBot="1">
      <c r="B10" s="72" t="s">
        <v>20</v>
      </c>
      <c r="C10" s="73"/>
      <c r="D10" s="73"/>
      <c r="E10" s="74"/>
      <c r="F10" s="41">
        <f>SUM(F9)</f>
        <v>0</v>
      </c>
      <c r="G10" s="41">
        <f>SUM(G9)</f>
        <v>0</v>
      </c>
    </row>
    <row r="11" spans="2:7" ht="15.75" thickBot="1">
      <c r="B11" s="13" t="s">
        <v>33</v>
      </c>
      <c r="C11" s="69" t="s">
        <v>101</v>
      </c>
      <c r="D11" s="70"/>
      <c r="E11" s="70"/>
      <c r="F11" s="70"/>
      <c r="G11" s="71"/>
    </row>
    <row r="12" spans="2:7" ht="26.25" thickBot="1">
      <c r="B12" s="20" t="s">
        <v>72</v>
      </c>
      <c r="C12" s="11" t="s">
        <v>101</v>
      </c>
      <c r="D12" s="16">
        <v>1</v>
      </c>
      <c r="E12" s="75"/>
      <c r="F12" s="43">
        <f>D12*E12</f>
        <v>0</v>
      </c>
      <c r="G12" s="43">
        <f>F12*1.21</f>
        <v>0</v>
      </c>
    </row>
    <row r="13" spans="2:7" ht="15.75" thickBot="1">
      <c r="B13" s="72" t="s">
        <v>20</v>
      </c>
      <c r="C13" s="73"/>
      <c r="D13" s="73"/>
      <c r="E13" s="74"/>
      <c r="F13" s="41">
        <f>SUM(F12)</f>
        <v>0</v>
      </c>
      <c r="G13" s="41">
        <f>SUM(G12)</f>
        <v>0</v>
      </c>
    </row>
    <row r="14" spans="2:7" ht="15.75" thickBot="1">
      <c r="B14" s="13" t="s">
        <v>21</v>
      </c>
      <c r="C14" s="69" t="s">
        <v>102</v>
      </c>
      <c r="D14" s="70"/>
      <c r="E14" s="70"/>
      <c r="F14" s="70"/>
      <c r="G14" s="71"/>
    </row>
    <row r="15" spans="2:7" ht="26.25" thickBot="1">
      <c r="B15" s="21" t="s">
        <v>73</v>
      </c>
      <c r="C15" s="26" t="s">
        <v>103</v>
      </c>
      <c r="D15" s="16">
        <v>1</v>
      </c>
      <c r="E15" s="75"/>
      <c r="F15" s="43">
        <f>D15*E15</f>
        <v>0</v>
      </c>
      <c r="G15" s="43">
        <f>F15*1.21</f>
        <v>0</v>
      </c>
    </row>
    <row r="16" spans="2:7" ht="15.75" thickBot="1">
      <c r="B16" s="21" t="s">
        <v>74</v>
      </c>
      <c r="C16" s="26" t="s">
        <v>104</v>
      </c>
      <c r="D16" s="16">
        <v>1</v>
      </c>
      <c r="E16" s="75"/>
      <c r="F16" s="43">
        <f aca="true" t="shared" si="2" ref="F16:F17">D16*E16</f>
        <v>0</v>
      </c>
      <c r="G16" s="43">
        <f aca="true" t="shared" si="3" ref="G16:G17">F16*1.21</f>
        <v>0</v>
      </c>
    </row>
    <row r="17" spans="2:7" ht="15.75" thickBot="1">
      <c r="B17" s="21" t="s">
        <v>75</v>
      </c>
      <c r="C17" s="26" t="s">
        <v>38</v>
      </c>
      <c r="D17" s="16">
        <v>1</v>
      </c>
      <c r="E17" s="75"/>
      <c r="F17" s="43">
        <f t="shared" si="2"/>
        <v>0</v>
      </c>
      <c r="G17" s="43">
        <f t="shared" si="3"/>
        <v>0</v>
      </c>
    </row>
    <row r="18" spans="2:7" ht="15.75" thickBot="1">
      <c r="B18" s="72" t="s">
        <v>20</v>
      </c>
      <c r="C18" s="73"/>
      <c r="D18" s="73"/>
      <c r="E18" s="74"/>
      <c r="F18" s="41">
        <f>SUM(F15:F17)</f>
        <v>0</v>
      </c>
      <c r="G18" s="41">
        <f>SUM(G15:G17)</f>
        <v>0</v>
      </c>
    </row>
    <row r="19" spans="2:7" ht="15.75" thickBot="1">
      <c r="B19" s="13" t="s">
        <v>39</v>
      </c>
      <c r="C19" s="69" t="s">
        <v>40</v>
      </c>
      <c r="D19" s="70"/>
      <c r="E19" s="70"/>
      <c r="F19" s="70"/>
      <c r="G19" s="71"/>
    </row>
    <row r="20" spans="2:7" ht="15.75" thickBot="1">
      <c r="B20" s="15" t="s">
        <v>105</v>
      </c>
      <c r="C20" s="25" t="s">
        <v>41</v>
      </c>
      <c r="D20" s="14">
        <v>1</v>
      </c>
      <c r="E20" s="75"/>
      <c r="F20" s="45">
        <f>D20*E20</f>
        <v>0</v>
      </c>
      <c r="G20" s="45">
        <f>F20*1.21</f>
        <v>0</v>
      </c>
    </row>
    <row r="21" spans="2:7" ht="15.75" thickBot="1">
      <c r="B21" s="19" t="s">
        <v>77</v>
      </c>
      <c r="C21" s="25" t="s">
        <v>42</v>
      </c>
      <c r="D21" s="14">
        <v>1</v>
      </c>
      <c r="E21" s="75"/>
      <c r="F21" s="45">
        <f aca="true" t="shared" si="4" ref="F21:F26">D21*E21</f>
        <v>0</v>
      </c>
      <c r="G21" s="45">
        <f aca="true" t="shared" si="5" ref="G21:G26">F21*1.21</f>
        <v>0</v>
      </c>
    </row>
    <row r="22" spans="2:7" ht="15.75" thickBot="1">
      <c r="B22" s="15" t="s">
        <v>106</v>
      </c>
      <c r="C22" s="25" t="s">
        <v>43</v>
      </c>
      <c r="D22" s="14">
        <v>1</v>
      </c>
      <c r="E22" s="75"/>
      <c r="F22" s="45">
        <f t="shared" si="4"/>
        <v>0</v>
      </c>
      <c r="G22" s="45">
        <f t="shared" si="5"/>
        <v>0</v>
      </c>
    </row>
    <row r="23" spans="2:7" ht="15.75" thickBot="1">
      <c r="B23" s="15" t="s">
        <v>107</v>
      </c>
      <c r="C23" s="25" t="s">
        <v>44</v>
      </c>
      <c r="D23" s="14">
        <v>1</v>
      </c>
      <c r="E23" s="75"/>
      <c r="F23" s="45">
        <f t="shared" si="4"/>
        <v>0</v>
      </c>
      <c r="G23" s="45">
        <f t="shared" si="5"/>
        <v>0</v>
      </c>
    </row>
    <row r="24" spans="2:7" ht="15.75" thickBot="1">
      <c r="B24" s="15" t="s">
        <v>108</v>
      </c>
      <c r="C24" s="25" t="s">
        <v>109</v>
      </c>
      <c r="D24" s="14">
        <v>1</v>
      </c>
      <c r="E24" s="75"/>
      <c r="F24" s="45">
        <f t="shared" si="4"/>
        <v>0</v>
      </c>
      <c r="G24" s="45">
        <f t="shared" si="5"/>
        <v>0</v>
      </c>
    </row>
    <row r="25" spans="2:7" ht="15.75" thickBot="1">
      <c r="B25" s="15" t="s">
        <v>110</v>
      </c>
      <c r="C25" s="25" t="s">
        <v>111</v>
      </c>
      <c r="D25" s="14">
        <v>1</v>
      </c>
      <c r="E25" s="75"/>
      <c r="F25" s="45">
        <f t="shared" si="4"/>
        <v>0</v>
      </c>
      <c r="G25" s="45">
        <f t="shared" si="5"/>
        <v>0</v>
      </c>
    </row>
    <row r="26" spans="2:7" ht="51.75" thickBot="1">
      <c r="B26" s="19" t="s">
        <v>82</v>
      </c>
      <c r="C26" s="25" t="s">
        <v>112</v>
      </c>
      <c r="D26" s="14">
        <v>1</v>
      </c>
      <c r="E26" s="77"/>
      <c r="F26" s="45">
        <f t="shared" si="4"/>
        <v>0</v>
      </c>
      <c r="G26" s="45">
        <f t="shared" si="5"/>
        <v>0</v>
      </c>
    </row>
    <row r="27" spans="2:7" ht="15.75" thickBot="1">
      <c r="B27" s="72" t="s">
        <v>20</v>
      </c>
      <c r="C27" s="73"/>
      <c r="D27" s="73"/>
      <c r="E27" s="74"/>
      <c r="F27" s="41">
        <f>SUM(F20:F26)</f>
        <v>0</v>
      </c>
      <c r="G27" s="41">
        <f>SUM(G20:G26)</f>
        <v>0</v>
      </c>
    </row>
    <row r="28" spans="2:7" ht="15.75" thickBot="1">
      <c r="B28" s="13" t="s">
        <v>48</v>
      </c>
      <c r="C28" s="69" t="s">
        <v>49</v>
      </c>
      <c r="D28" s="70"/>
      <c r="E28" s="70"/>
      <c r="F28" s="70"/>
      <c r="G28" s="71"/>
    </row>
    <row r="29" spans="2:7" ht="15.75" thickBot="1">
      <c r="B29" s="15" t="s">
        <v>113</v>
      </c>
      <c r="C29" s="25" t="s">
        <v>114</v>
      </c>
      <c r="D29" s="14">
        <v>1</v>
      </c>
      <c r="E29" s="75"/>
      <c r="F29" s="45">
        <f>D29*E29</f>
        <v>0</v>
      </c>
      <c r="G29" s="45">
        <f>F29*1.21</f>
        <v>0</v>
      </c>
    </row>
    <row r="30" spans="2:7" ht="26.25" thickBot="1">
      <c r="B30" s="15" t="s">
        <v>115</v>
      </c>
      <c r="C30" s="25" t="s">
        <v>116</v>
      </c>
      <c r="D30" s="14">
        <v>1</v>
      </c>
      <c r="E30" s="75"/>
      <c r="F30" s="45">
        <f aca="true" t="shared" si="6" ref="F30:F34">D30*E30</f>
        <v>0</v>
      </c>
      <c r="G30" s="45">
        <f aca="true" t="shared" si="7" ref="G30:G34">F30*1.21</f>
        <v>0</v>
      </c>
    </row>
    <row r="31" spans="2:7" ht="26.25" thickBot="1">
      <c r="B31" s="15" t="s">
        <v>117</v>
      </c>
      <c r="C31" s="25" t="s">
        <v>118</v>
      </c>
      <c r="D31" s="14">
        <v>1</v>
      </c>
      <c r="E31" s="75"/>
      <c r="F31" s="45">
        <f t="shared" si="6"/>
        <v>0</v>
      </c>
      <c r="G31" s="45">
        <f t="shared" si="7"/>
        <v>0</v>
      </c>
    </row>
    <row r="32" spans="2:7" ht="15.75" thickBot="1">
      <c r="B32" s="15" t="s">
        <v>119</v>
      </c>
      <c r="C32" s="25" t="s">
        <v>53</v>
      </c>
      <c r="D32" s="14">
        <v>1</v>
      </c>
      <c r="E32" s="75"/>
      <c r="F32" s="45">
        <f t="shared" si="6"/>
        <v>0</v>
      </c>
      <c r="G32" s="45">
        <f t="shared" si="7"/>
        <v>0</v>
      </c>
    </row>
    <row r="33" spans="2:7" ht="15.75" thickBot="1">
      <c r="B33" s="19" t="s">
        <v>87</v>
      </c>
      <c r="C33" s="25" t="s">
        <v>120</v>
      </c>
      <c r="D33" s="14">
        <v>1</v>
      </c>
      <c r="E33" s="75"/>
      <c r="F33" s="45">
        <f t="shared" si="6"/>
        <v>0</v>
      </c>
      <c r="G33" s="45">
        <f t="shared" si="7"/>
        <v>0</v>
      </c>
    </row>
    <row r="34" spans="2:7" ht="26.25" thickBot="1">
      <c r="B34" s="19" t="s">
        <v>88</v>
      </c>
      <c r="C34" s="25" t="s">
        <v>121</v>
      </c>
      <c r="D34" s="14">
        <v>2</v>
      </c>
      <c r="E34" s="75"/>
      <c r="F34" s="45">
        <f t="shared" si="6"/>
        <v>0</v>
      </c>
      <c r="G34" s="45">
        <f t="shared" si="7"/>
        <v>0</v>
      </c>
    </row>
    <row r="35" spans="2:7" ht="15.75" thickBot="1">
      <c r="B35" s="72" t="s">
        <v>20</v>
      </c>
      <c r="C35" s="73"/>
      <c r="D35" s="73"/>
      <c r="E35" s="74"/>
      <c r="F35" s="42">
        <f>SUM(F29:F34)</f>
        <v>0</v>
      </c>
      <c r="G35" s="42">
        <f>SUM(G29:G34)</f>
        <v>0</v>
      </c>
    </row>
    <row r="36" spans="2:7" ht="15.75" thickBot="1">
      <c r="B36" s="13" t="s">
        <v>122</v>
      </c>
      <c r="C36" s="69" t="s">
        <v>123</v>
      </c>
      <c r="D36" s="70"/>
      <c r="E36" s="70"/>
      <c r="F36" s="70"/>
      <c r="G36" s="71"/>
    </row>
    <row r="37" spans="2:7" ht="39" thickBot="1">
      <c r="B37" s="17" t="s">
        <v>124</v>
      </c>
      <c r="C37" s="6" t="s">
        <v>125</v>
      </c>
      <c r="D37" s="14">
        <v>1</v>
      </c>
      <c r="E37" s="75"/>
      <c r="F37" s="45">
        <f>D37*E37</f>
        <v>0</v>
      </c>
      <c r="G37" s="45">
        <f>F37*1.21</f>
        <v>0</v>
      </c>
    </row>
    <row r="38" spans="2:7" ht="15.75" thickBot="1">
      <c r="B38" s="72" t="s">
        <v>20</v>
      </c>
      <c r="C38" s="73"/>
      <c r="D38" s="73"/>
      <c r="E38" s="74"/>
      <c r="F38" s="41">
        <f>SUM(F37)</f>
        <v>0</v>
      </c>
      <c r="G38" s="41">
        <f>SUM(G37)</f>
        <v>0</v>
      </c>
    </row>
    <row r="39" spans="2:7" ht="15.75" thickBot="1">
      <c r="B39" s="13" t="s">
        <v>126</v>
      </c>
      <c r="C39" s="69" t="s">
        <v>59</v>
      </c>
      <c r="D39" s="70"/>
      <c r="E39" s="70"/>
      <c r="F39" s="70"/>
      <c r="G39" s="71"/>
    </row>
    <row r="40" spans="2:7" ht="15.75" thickBot="1">
      <c r="B40" s="19" t="s">
        <v>90</v>
      </c>
      <c r="C40" s="25" t="s">
        <v>127</v>
      </c>
      <c r="D40" s="14">
        <v>1</v>
      </c>
      <c r="E40" s="75"/>
      <c r="F40" s="45">
        <f>D40*E40</f>
        <v>0</v>
      </c>
      <c r="G40" s="45">
        <f>F40*1.21</f>
        <v>0</v>
      </c>
    </row>
    <row r="41" spans="2:7" ht="26.25" thickBot="1">
      <c r="B41" s="19" t="s">
        <v>91</v>
      </c>
      <c r="C41" s="25" t="s">
        <v>128</v>
      </c>
      <c r="D41" s="14">
        <v>1</v>
      </c>
      <c r="E41" s="75"/>
      <c r="F41" s="45">
        <f>D41*E41</f>
        <v>0</v>
      </c>
      <c r="G41" s="45">
        <f>F41*1.21</f>
        <v>0</v>
      </c>
    </row>
    <row r="42" spans="2:7" ht="15.75" thickBot="1">
      <c r="B42" s="72" t="s">
        <v>20</v>
      </c>
      <c r="C42" s="73"/>
      <c r="D42" s="73"/>
      <c r="E42" s="74"/>
      <c r="F42" s="41">
        <f>SUM(F40:F41)</f>
        <v>0</v>
      </c>
      <c r="G42" s="41">
        <f>SUM(G40:G41)</f>
        <v>0</v>
      </c>
    </row>
    <row r="43" spans="2:7" ht="15.75" thickBot="1">
      <c r="B43" s="13" t="s">
        <v>129</v>
      </c>
      <c r="C43" s="69" t="s">
        <v>65</v>
      </c>
      <c r="D43" s="70"/>
      <c r="E43" s="70"/>
      <c r="F43" s="70"/>
      <c r="G43" s="71"/>
    </row>
    <row r="44" spans="2:7" ht="15.75" thickBot="1">
      <c r="B44" s="22" t="s">
        <v>94</v>
      </c>
      <c r="C44" s="6" t="s">
        <v>66</v>
      </c>
      <c r="D44" s="14">
        <v>1</v>
      </c>
      <c r="E44" s="75"/>
      <c r="F44" s="45">
        <f>D44*E44</f>
        <v>0</v>
      </c>
      <c r="G44" s="45">
        <f>F44*1.21</f>
        <v>0</v>
      </c>
    </row>
    <row r="45" spans="2:7" ht="15.75" thickBot="1">
      <c r="B45" s="66" t="s">
        <v>20</v>
      </c>
      <c r="C45" s="67"/>
      <c r="D45" s="67"/>
      <c r="E45" s="68"/>
      <c r="F45" s="41">
        <f>SUM(F44)</f>
        <v>0</v>
      </c>
      <c r="G45" s="41">
        <f>SUM(G44)</f>
        <v>0</v>
      </c>
    </row>
    <row r="46" spans="2:7" ht="15.75" thickBot="1">
      <c r="B46" s="66" t="s">
        <v>130</v>
      </c>
      <c r="C46" s="67"/>
      <c r="D46" s="67"/>
      <c r="E46" s="68"/>
      <c r="F46" s="46">
        <f>SUM(F45,F42,F38,F35,F27,F18,F13,F10,F7)</f>
        <v>0</v>
      </c>
      <c r="G46" s="46">
        <f>SUM(G45,G42,G38,G35,G27,G18,G13,G10,G7)</f>
        <v>0</v>
      </c>
    </row>
  </sheetData>
  <sheetProtection algorithmName="SHA-512" hashValue="GzhsIU5w3KUZMvYzB9Q0l8FPxCN8A0wXt55qtepicbXaz8UHnrBF/t66oWOGm8p5kTz60t26MjgJkEOHzzcp1Q==" saltValue="jT9jNfy9NcvvF1qb1M+Vew==" spinCount="100000" sheet="1" objects="1" scenarios="1"/>
  <mergeCells count="20">
    <mergeCell ref="B45:E45"/>
    <mergeCell ref="B46:E46"/>
    <mergeCell ref="B35:E35"/>
    <mergeCell ref="C36:G36"/>
    <mergeCell ref="B38:E38"/>
    <mergeCell ref="C39:G39"/>
    <mergeCell ref="B42:E42"/>
    <mergeCell ref="C43:G43"/>
    <mergeCell ref="C28:G28"/>
    <mergeCell ref="B2:C2"/>
    <mergeCell ref="C3:G3"/>
    <mergeCell ref="B7:E7"/>
    <mergeCell ref="C8:G8"/>
    <mergeCell ref="B10:E10"/>
    <mergeCell ref="C11:G11"/>
    <mergeCell ref="B13:E13"/>
    <mergeCell ref="C14:G14"/>
    <mergeCell ref="B18:E18"/>
    <mergeCell ref="C19:G19"/>
    <mergeCell ref="B27:E2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Vlčová Petra</dc:creator>
  <cp:keywords/>
  <dc:description/>
  <cp:lastModifiedBy>Skazíková Milena</cp:lastModifiedBy>
  <dcterms:created xsi:type="dcterms:W3CDTF">2022-09-12T08:18:41Z</dcterms:created>
  <dcterms:modified xsi:type="dcterms:W3CDTF">2022-10-04T11:24:39Z</dcterms:modified>
  <cp:category/>
  <cp:version/>
  <cp:contentType/>
  <cp:contentStatus/>
</cp:coreProperties>
</file>