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oreckyA\Documents\Aleš\Veřejná zakázka\Zelená střecha HALA\II. Etapa -pergola\Doplnění p. Selník\"/>
    </mc:Choice>
  </mc:AlternateContent>
  <bookViews>
    <workbookView xWindow="0" yWindow="0" windowWidth="28800" windowHeight="12585"/>
  </bookViews>
  <sheets>
    <sheet name="CN" sheetId="1" r:id="rId1"/>
    <sheet name="souvrství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2" i="1" l="1"/>
  <c r="G33" i="1"/>
  <c r="G34" i="1"/>
  <c r="G35" i="1"/>
  <c r="G31" i="1"/>
  <c r="G36" i="1" s="1"/>
  <c r="G7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6" i="1"/>
  <c r="G5" i="1"/>
  <c r="G37" i="1" l="1"/>
  <c r="G38" i="1" s="1"/>
  <c r="G21" i="1"/>
  <c r="F25" i="1" s="1"/>
  <c r="G25" i="1" s="1"/>
  <c r="G26" i="1" s="1"/>
  <c r="G27" i="1" s="1"/>
</calcChain>
</file>

<file path=xl/sharedStrings.xml><?xml version="1.0" encoding="utf-8"?>
<sst xmlns="http://schemas.openxmlformats.org/spreadsheetml/2006/main" count="93" uniqueCount="63">
  <si>
    <t>Kód položky</t>
  </si>
  <si>
    <t>Popis</t>
  </si>
  <si>
    <t>MJ</t>
  </si>
  <si>
    <t>Množství</t>
  </si>
  <si>
    <t>J. cena indexovaná</t>
  </si>
  <si>
    <t>Celková cena</t>
  </si>
  <si>
    <t>kpl</t>
  </si>
  <si>
    <t>712771271</t>
  </si>
  <si>
    <t>Provedení filtrační vrstvy vegetační střechy z textílií kladených volně s přesahem, sklon střechy do 5°</t>
  </si>
  <si>
    <t>m2</t>
  </si>
  <si>
    <t>712771331</t>
  </si>
  <si>
    <t xml:space="preserve">Provedení hydroakumulační vrstvy vegetační střechy </t>
  </si>
  <si>
    <t>69311081</t>
  </si>
  <si>
    <t>69311288</t>
  </si>
  <si>
    <t>712771401</t>
  </si>
  <si>
    <t>Provedení vegetační vrstvy vegetační střechy ze substrátu, tloušťky do 100 mm, sklon střechy do 5°</t>
  </si>
  <si>
    <t>10321001</t>
  </si>
  <si>
    <t>m3</t>
  </si>
  <si>
    <t>712771531</t>
  </si>
  <si>
    <t>m</t>
  </si>
  <si>
    <t>ks</t>
  </si>
  <si>
    <t>58337403</t>
  </si>
  <si>
    <t>998712101</t>
  </si>
  <si>
    <t>Přesun hmot tonážní tonážní pro krytiny povlakové v objektech v do 6 m</t>
  </si>
  <si>
    <t>Celkem bez DPH</t>
  </si>
  <si>
    <t>Hydroakumulační vrstva - Flora 40</t>
  </si>
  <si>
    <t>Výsadba popínavých rostlin</t>
  </si>
  <si>
    <t>712771532</t>
  </si>
  <si>
    <t>Nopová folie T20</t>
  </si>
  <si>
    <t>69311082</t>
  </si>
  <si>
    <t>Mulčovací kůra</t>
  </si>
  <si>
    <t>Geotextilie netkaná separační, ochranná, filtrační, drenážní PES 300g/m2</t>
  </si>
  <si>
    <t>Montáž závlahy</t>
  </si>
  <si>
    <t>Řídící jednotka, čidlo, el. mag ventil</t>
  </si>
  <si>
    <t>Kapkovací potrubí</t>
  </si>
  <si>
    <t>10328405</t>
  </si>
  <si>
    <t>10328406</t>
  </si>
  <si>
    <t>10328407</t>
  </si>
  <si>
    <t>Souvrství</t>
  </si>
  <si>
    <t>Stávající hydroizolace</t>
  </si>
  <si>
    <t>Penefol 750</t>
  </si>
  <si>
    <t>mm</t>
  </si>
  <si>
    <t>položka</t>
  </si>
  <si>
    <t>Geotextilie 300g</t>
  </si>
  <si>
    <t>Flora panel</t>
  </si>
  <si>
    <t>Sřešní substrát</t>
  </si>
  <si>
    <t>100-430</t>
  </si>
  <si>
    <t>Substrát vegetačních střech pro daný typ rostlin</t>
  </si>
  <si>
    <t>bez ozn. atyp</t>
  </si>
  <si>
    <t>Řešení jednoho růstového prostoru varianty B</t>
  </si>
  <si>
    <t>SET_Varianta B</t>
  </si>
  <si>
    <t>DPH</t>
  </si>
  <si>
    <t>Cena s DPH</t>
  </si>
  <si>
    <t>Atypická vana svařená z plast. hmot v rozměru 16 m2 a výškou 0,16 m</t>
  </si>
  <si>
    <t>Varianta B - bez realizace III. Fáze</t>
  </si>
  <si>
    <t>Parthenocyssus quinquefolia</t>
  </si>
  <si>
    <t>Zřízení šplhacích prvků pro popínavou rostlinu</t>
  </si>
  <si>
    <t>Údržba a ošetřování ve 3. roce, kontrola závlahy a mulče, pletí záhonu, vedení rostlin k opoře.</t>
  </si>
  <si>
    <t>Údržba a ošetřování ve 4. roce, kontrola závlahy a mulče, pletí záhonu, vedení rostlin k opoře.</t>
  </si>
  <si>
    <t>Údržba a ošetřování v 5. roce, kontrola závlahy a mulče, pletí záhonu, vedení rostlin k opoře.</t>
  </si>
  <si>
    <t>Iniciační údržba a ošetřování v 1. roce, kontrola závlahy a mulče, pletí záhonu, vedení rostlin k opoře.</t>
  </si>
  <si>
    <t>Iniciační údržba a ošetřování ve 2. roce, kontrola závlahy a mulče, pletí záhonu, vedení rostlin k opoře.</t>
  </si>
  <si>
    <t>Údržbové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</si>
</sst>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8"/>
      <color rgb="FF000000"/>
      <name val="Tahoma"/>
      <family val="2"/>
    </font>
    <font>
      <sz val="8"/>
      <color theme="1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rgb="FF0070C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rgb="FF00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2" fillId="3" borderId="1" xfId="0" applyNumberFormat="1" applyFont="1" applyFill="1" applyBorder="1" applyAlignment="1">
      <alignment horizontal="center" vertical="center" wrapText="1" shrinkToFit="1" readingOrder="1"/>
    </xf>
    <xf numFmtId="49" fontId="2" fillId="4" borderId="1" xfId="0" applyNumberFormat="1" applyFont="1" applyFill="1" applyBorder="1" applyAlignment="1">
      <alignment horizontal="left" vertical="center" readingOrder="1"/>
    </xf>
    <xf numFmtId="49" fontId="2" fillId="2" borderId="1" xfId="0" applyNumberFormat="1" applyFont="1" applyFill="1" applyBorder="1" applyAlignment="1">
      <alignment horizontal="left" vertical="center" wrapText="1" shrinkToFit="1" readingOrder="1"/>
    </xf>
    <xf numFmtId="49" fontId="2" fillId="2" borderId="1" xfId="0" applyNumberFormat="1" applyFont="1" applyFill="1" applyBorder="1" applyAlignment="1">
      <alignment horizontal="left" vertical="center" readingOrder="1"/>
    </xf>
    <xf numFmtId="164" fontId="2" fillId="2" borderId="1" xfId="0" applyNumberFormat="1" applyFont="1" applyFill="1" applyBorder="1" applyAlignment="1">
      <alignment horizontal="right" vertical="center" readingOrder="1"/>
    </xf>
    <xf numFmtId="4" fontId="2" fillId="2" borderId="1" xfId="0" applyNumberFormat="1" applyFont="1" applyFill="1" applyBorder="1" applyAlignment="1">
      <alignment horizontal="right" vertical="center" readingOrder="1"/>
    </xf>
    <xf numFmtId="4" fontId="3" fillId="2" borderId="1" xfId="0" applyNumberFormat="1" applyFont="1" applyFill="1" applyBorder="1" applyAlignment="1">
      <alignment horizontal="right" vertical="center" readingOrder="1"/>
    </xf>
    <xf numFmtId="164" fontId="3" fillId="2" borderId="1" xfId="0" applyNumberFormat="1" applyFont="1" applyFill="1" applyBorder="1" applyAlignment="1">
      <alignment horizontal="right" vertical="center" readingOrder="1"/>
    </xf>
    <xf numFmtId="49" fontId="4" fillId="4" borderId="1" xfId="0" applyNumberFormat="1" applyFont="1" applyFill="1" applyBorder="1" applyAlignment="1">
      <alignment horizontal="left" vertical="center" readingOrder="1"/>
    </xf>
    <xf numFmtId="49" fontId="4" fillId="2" borderId="1" xfId="0" applyNumberFormat="1" applyFont="1" applyFill="1" applyBorder="1" applyAlignment="1">
      <alignment horizontal="left" vertical="center" readingOrder="1"/>
    </xf>
    <xf numFmtId="0" fontId="5" fillId="5" borderId="0" xfId="0" applyFont="1" applyFill="1" applyBorder="1"/>
    <xf numFmtId="4" fontId="6" fillId="5" borderId="0" xfId="0" applyNumberFormat="1" applyFont="1" applyFill="1" applyBorder="1" applyAlignment="1">
      <alignment horizontal="right" vertical="center" readingOrder="1"/>
    </xf>
    <xf numFmtId="0" fontId="7" fillId="5" borderId="0" xfId="0" applyFont="1" applyFill="1" applyBorder="1"/>
    <xf numFmtId="4" fontId="7" fillId="5" borderId="0" xfId="0" applyNumberFormat="1" applyFont="1" applyFill="1" applyBorder="1"/>
    <xf numFmtId="0" fontId="0" fillId="0" borderId="0" xfId="0" applyFont="1"/>
    <xf numFmtId="49" fontId="3" fillId="3" borderId="1" xfId="0" applyNumberFormat="1" applyFont="1" applyFill="1" applyBorder="1" applyAlignment="1">
      <alignment horizontal="center" vertical="center" wrapText="1" shrinkToFit="1" readingOrder="1"/>
    </xf>
    <xf numFmtId="49" fontId="8" fillId="2" borderId="1" xfId="0" applyNumberFormat="1" applyFont="1" applyFill="1" applyBorder="1" applyAlignment="1">
      <alignment horizontal="left" vertical="center" wrapText="1" shrinkToFit="1" readingOrder="1"/>
    </xf>
    <xf numFmtId="49" fontId="3" fillId="2" borderId="1" xfId="0" applyNumberFormat="1" applyFont="1" applyFill="1" applyBorder="1" applyAlignment="1">
      <alignment horizontal="left" vertical="center" wrapText="1" shrinkToFit="1" readingOrder="1"/>
    </xf>
    <xf numFmtId="49" fontId="3" fillId="2" borderId="1" xfId="0" applyNumberFormat="1" applyFont="1" applyFill="1" applyBorder="1" applyAlignment="1">
      <alignment horizontal="left" vertical="center" readingOrder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5" borderId="0" xfId="0" applyFont="1" applyFill="1" applyBorder="1"/>
    <xf numFmtId="9" fontId="7" fillId="5" borderId="0" xfId="0" applyNumberFormat="1" applyFont="1" applyFill="1" applyBorder="1"/>
    <xf numFmtId="49" fontId="6" fillId="5" borderId="0" xfId="0" applyNumberFormat="1" applyFont="1" applyFill="1" applyBorder="1" applyAlignment="1">
      <alignment horizontal="left" vertical="center" readingOrder="1"/>
    </xf>
    <xf numFmtId="0" fontId="11" fillId="0" borderId="0" xfId="0" applyFont="1"/>
    <xf numFmtId="4" fontId="9" fillId="0" borderId="0" xfId="0" applyNumberFormat="1" applyFont="1"/>
    <xf numFmtId="4" fontId="0" fillId="0" borderId="0" xfId="0" applyNumberFormat="1"/>
    <xf numFmtId="0" fontId="0" fillId="6" borderId="2" xfId="0" applyFill="1" applyBorder="1"/>
    <xf numFmtId="0" fontId="0" fillId="0" borderId="2" xfId="0" applyBorder="1"/>
    <xf numFmtId="0" fontId="0" fillId="7" borderId="2" xfId="0" applyFill="1" applyBorder="1"/>
    <xf numFmtId="4" fontId="0" fillId="7" borderId="2" xfId="0" applyNumberFormat="1" applyFill="1" applyBorder="1"/>
    <xf numFmtId="0" fontId="0" fillId="7" borderId="2" xfId="0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3:G38"/>
  <sheetViews>
    <sheetView showGridLines="0" tabSelected="1" zoomScale="130" zoomScaleNormal="130" workbookViewId="0">
      <selection activeCell="J31" sqref="J31"/>
    </sheetView>
  </sheetViews>
  <sheetFormatPr defaultColWidth="8.85546875" defaultRowHeight="15" x14ac:dyDescent="0.25"/>
  <cols>
    <col min="2" max="2" width="10.28515625" bestFit="1" customWidth="1"/>
    <col min="3" max="3" width="49.28515625" customWidth="1"/>
    <col min="4" max="4" width="3.42578125" bestFit="1" customWidth="1"/>
    <col min="5" max="5" width="8" bestFit="1" customWidth="1"/>
    <col min="6" max="6" width="15.140625" bestFit="1" customWidth="1"/>
    <col min="7" max="7" width="12.42578125" customWidth="1"/>
  </cols>
  <sheetData>
    <row r="3" spans="1:7" x14ac:dyDescent="0.25">
      <c r="B3" t="s">
        <v>54</v>
      </c>
    </row>
    <row r="4" spans="1:7" ht="27" customHeight="1" x14ac:dyDescent="0.25">
      <c r="B4" s="1" t="s">
        <v>0</v>
      </c>
      <c r="C4" s="1" t="s">
        <v>1</v>
      </c>
      <c r="D4" s="1" t="s">
        <v>2</v>
      </c>
      <c r="E4" s="1" t="s">
        <v>3</v>
      </c>
      <c r="F4" s="16" t="s">
        <v>4</v>
      </c>
      <c r="G4" s="1" t="s">
        <v>5</v>
      </c>
    </row>
    <row r="5" spans="1:7" ht="23.25" customHeight="1" x14ac:dyDescent="0.25">
      <c r="B5" s="2" t="s">
        <v>7</v>
      </c>
      <c r="C5" s="3" t="s">
        <v>8</v>
      </c>
      <c r="D5" s="4" t="s">
        <v>9</v>
      </c>
      <c r="E5" s="5">
        <v>75</v>
      </c>
      <c r="F5" s="7"/>
      <c r="G5" s="6">
        <f t="shared" ref="G5:G7" si="0">E5*F5</f>
        <v>0</v>
      </c>
    </row>
    <row r="6" spans="1:7" x14ac:dyDescent="0.25">
      <c r="B6" s="2" t="s">
        <v>10</v>
      </c>
      <c r="C6" s="3" t="s">
        <v>11</v>
      </c>
      <c r="D6" s="4" t="s">
        <v>9</v>
      </c>
      <c r="E6" s="5">
        <v>16</v>
      </c>
      <c r="F6" s="7"/>
      <c r="G6" s="6">
        <f t="shared" si="0"/>
        <v>0</v>
      </c>
    </row>
    <row r="7" spans="1:7" ht="21" x14ac:dyDescent="0.25">
      <c r="B7" s="2" t="s">
        <v>48</v>
      </c>
      <c r="C7" s="17" t="s">
        <v>53</v>
      </c>
      <c r="D7" s="10" t="s">
        <v>20</v>
      </c>
      <c r="E7" s="5">
        <v>1</v>
      </c>
      <c r="F7" s="7"/>
      <c r="G7" s="6">
        <f t="shared" si="0"/>
        <v>0</v>
      </c>
    </row>
    <row r="8" spans="1:7" ht="23.25" customHeight="1" x14ac:dyDescent="0.25">
      <c r="B8" s="2" t="s">
        <v>12</v>
      </c>
      <c r="C8" s="17" t="s">
        <v>31</v>
      </c>
      <c r="D8" s="4" t="s">
        <v>9</v>
      </c>
      <c r="E8" s="5">
        <v>50</v>
      </c>
      <c r="F8" s="7"/>
      <c r="G8" s="6">
        <f>E8*F8</f>
        <v>0</v>
      </c>
    </row>
    <row r="9" spans="1:7" ht="23.25" customHeight="1" x14ac:dyDescent="0.25">
      <c r="B9" s="2" t="s">
        <v>29</v>
      </c>
      <c r="C9" s="17" t="s">
        <v>28</v>
      </c>
      <c r="D9" s="10" t="s">
        <v>9</v>
      </c>
      <c r="E9" s="5">
        <v>16</v>
      </c>
      <c r="F9" s="7"/>
      <c r="G9" s="6">
        <f t="shared" ref="G9:G20" si="1">E9*F9</f>
        <v>0</v>
      </c>
    </row>
    <row r="10" spans="1:7" ht="17.25" customHeight="1" x14ac:dyDescent="0.25">
      <c r="A10" s="11"/>
      <c r="B10" s="2" t="s">
        <v>13</v>
      </c>
      <c r="C10" s="17" t="s">
        <v>25</v>
      </c>
      <c r="D10" s="4" t="s">
        <v>9</v>
      </c>
      <c r="E10" s="5">
        <v>16</v>
      </c>
      <c r="F10" s="7"/>
      <c r="G10" s="6">
        <f t="shared" si="1"/>
        <v>0</v>
      </c>
    </row>
    <row r="11" spans="1:7" ht="23.25" customHeight="1" x14ac:dyDescent="0.25">
      <c r="A11" s="13"/>
      <c r="B11" s="2" t="s">
        <v>14</v>
      </c>
      <c r="C11" s="3" t="s">
        <v>15</v>
      </c>
      <c r="D11" s="4" t="s">
        <v>9</v>
      </c>
      <c r="E11" s="5">
        <v>16</v>
      </c>
      <c r="F11" s="7"/>
      <c r="G11" s="6">
        <f t="shared" si="1"/>
        <v>0</v>
      </c>
    </row>
    <row r="12" spans="1:7" ht="15.75" x14ac:dyDescent="0.25">
      <c r="A12" s="13"/>
      <c r="B12" s="2" t="s">
        <v>16</v>
      </c>
      <c r="C12" s="17" t="s">
        <v>47</v>
      </c>
      <c r="D12" s="4" t="s">
        <v>17</v>
      </c>
      <c r="E12" s="5">
        <v>3.52</v>
      </c>
      <c r="F12" s="7"/>
      <c r="G12" s="6">
        <f t="shared" si="1"/>
        <v>0</v>
      </c>
    </row>
    <row r="13" spans="1:7" x14ac:dyDescent="0.25">
      <c r="B13" s="2" t="s">
        <v>18</v>
      </c>
      <c r="C13" s="3" t="s">
        <v>26</v>
      </c>
      <c r="D13" s="4" t="s">
        <v>20</v>
      </c>
      <c r="E13" s="5">
        <v>2</v>
      </c>
      <c r="F13" s="7"/>
      <c r="G13" s="6">
        <f t="shared" si="1"/>
        <v>0</v>
      </c>
    </row>
    <row r="14" spans="1:7" x14ac:dyDescent="0.25">
      <c r="B14" s="2" t="s">
        <v>27</v>
      </c>
      <c r="C14" s="17" t="s">
        <v>55</v>
      </c>
      <c r="D14" s="4" t="s">
        <v>20</v>
      </c>
      <c r="E14" s="5">
        <v>2</v>
      </c>
      <c r="F14" s="7"/>
      <c r="G14" s="6">
        <f t="shared" si="1"/>
        <v>0</v>
      </c>
    </row>
    <row r="15" spans="1:7" x14ac:dyDescent="0.25">
      <c r="B15" s="2" t="s">
        <v>48</v>
      </c>
      <c r="C15" s="17" t="s">
        <v>56</v>
      </c>
      <c r="D15" s="10" t="s">
        <v>20</v>
      </c>
      <c r="E15" s="5">
        <v>1</v>
      </c>
      <c r="F15" s="7"/>
      <c r="G15" s="6">
        <f t="shared" si="1"/>
        <v>0</v>
      </c>
    </row>
    <row r="16" spans="1:7" s="15" customFormat="1" x14ac:dyDescent="0.25">
      <c r="B16" s="9" t="s">
        <v>35</v>
      </c>
      <c r="C16" s="18" t="s">
        <v>32</v>
      </c>
      <c r="D16" s="19" t="s">
        <v>6</v>
      </c>
      <c r="E16" s="8">
        <v>1</v>
      </c>
      <c r="F16" s="7"/>
      <c r="G16" s="6">
        <f t="shared" si="1"/>
        <v>0</v>
      </c>
    </row>
    <row r="17" spans="1:7" s="15" customFormat="1" x14ac:dyDescent="0.25">
      <c r="B17" s="9" t="s">
        <v>36</v>
      </c>
      <c r="C17" s="17" t="s">
        <v>33</v>
      </c>
      <c r="D17" s="19" t="s">
        <v>6</v>
      </c>
      <c r="E17" s="8">
        <v>0.16</v>
      </c>
      <c r="F17" s="7"/>
      <c r="G17" s="6">
        <f t="shared" si="1"/>
        <v>0</v>
      </c>
    </row>
    <row r="18" spans="1:7" x14ac:dyDescent="0.25">
      <c r="B18" s="9" t="s">
        <v>37</v>
      </c>
      <c r="C18" s="17" t="s">
        <v>34</v>
      </c>
      <c r="D18" s="10" t="s">
        <v>19</v>
      </c>
      <c r="E18" s="5">
        <v>48</v>
      </c>
      <c r="F18" s="7"/>
      <c r="G18" s="6">
        <f t="shared" si="1"/>
        <v>0</v>
      </c>
    </row>
    <row r="19" spans="1:7" ht="17.25" customHeight="1" x14ac:dyDescent="0.25">
      <c r="B19" s="2" t="s">
        <v>21</v>
      </c>
      <c r="C19" s="17" t="s">
        <v>30</v>
      </c>
      <c r="D19" s="10" t="s">
        <v>17</v>
      </c>
      <c r="E19" s="5">
        <v>1.25</v>
      </c>
      <c r="F19" s="7"/>
      <c r="G19" s="6">
        <f t="shared" si="1"/>
        <v>0</v>
      </c>
    </row>
    <row r="20" spans="1:7" ht="23.25" customHeight="1" x14ac:dyDescent="0.25">
      <c r="B20" s="2" t="s">
        <v>22</v>
      </c>
      <c r="C20" s="3" t="s">
        <v>23</v>
      </c>
      <c r="D20" s="4" t="s">
        <v>6</v>
      </c>
      <c r="E20" s="8">
        <v>0.16</v>
      </c>
      <c r="F20" s="7"/>
      <c r="G20" s="6">
        <f t="shared" si="1"/>
        <v>0</v>
      </c>
    </row>
    <row r="21" spans="1:7" s="11" customFormat="1" ht="15.75" x14ac:dyDescent="0.25">
      <c r="A21"/>
      <c r="C21" s="11" t="s">
        <v>24</v>
      </c>
      <c r="G21" s="12">
        <f>SUM(G5:G20)</f>
        <v>0</v>
      </c>
    </row>
    <row r="22" spans="1:7" s="13" customFormat="1" ht="15.75" x14ac:dyDescent="0.25">
      <c r="A22"/>
    </row>
    <row r="23" spans="1:7" s="13" customFormat="1" ht="15.75" x14ac:dyDescent="0.25">
      <c r="A23"/>
    </row>
    <row r="24" spans="1:7" s="13" customFormat="1" ht="15.75" x14ac:dyDescent="0.25">
      <c r="A24"/>
    </row>
    <row r="25" spans="1:7" s="13" customFormat="1" ht="15.75" x14ac:dyDescent="0.25">
      <c r="A25"/>
      <c r="B25" s="2" t="s">
        <v>50</v>
      </c>
      <c r="C25" s="3" t="s">
        <v>49</v>
      </c>
      <c r="D25" s="4" t="s">
        <v>6</v>
      </c>
      <c r="E25" s="8">
        <v>6</v>
      </c>
      <c r="F25" s="7">
        <f>G21</f>
        <v>0</v>
      </c>
      <c r="G25" s="6">
        <f t="shared" ref="G25" si="2">E25*F25</f>
        <v>0</v>
      </c>
    </row>
    <row r="26" spans="1:7" s="13" customFormat="1" ht="15.75" x14ac:dyDescent="0.25">
      <c r="A26"/>
      <c r="B26" s="24" t="s">
        <v>51</v>
      </c>
      <c r="F26" s="25">
        <v>0.21</v>
      </c>
      <c r="G26" s="14">
        <f>G25*0.21</f>
        <v>0</v>
      </c>
    </row>
    <row r="27" spans="1:7" s="20" customFormat="1" ht="15.75" x14ac:dyDescent="0.25">
      <c r="B27" s="26" t="s">
        <v>52</v>
      </c>
      <c r="C27" s="27"/>
      <c r="G27" s="28">
        <f>G25+G26</f>
        <v>0</v>
      </c>
    </row>
    <row r="29" spans="1:7" x14ac:dyDescent="0.25">
      <c r="B29" t="s">
        <v>62</v>
      </c>
    </row>
    <row r="30" spans="1:7" x14ac:dyDescent="0.25">
      <c r="B30" s="30" t="s">
        <v>0</v>
      </c>
      <c r="C30" s="30" t="s">
        <v>1</v>
      </c>
      <c r="D30" s="30" t="s">
        <v>2</v>
      </c>
      <c r="E30" s="30" t="s">
        <v>3</v>
      </c>
      <c r="F30" s="30" t="s">
        <v>4</v>
      </c>
      <c r="G30" s="30" t="s">
        <v>5</v>
      </c>
    </row>
    <row r="31" spans="1:7" ht="30" x14ac:dyDescent="0.25">
      <c r="B31" s="31"/>
      <c r="C31" s="34" t="s">
        <v>60</v>
      </c>
      <c r="D31" s="32" t="s">
        <v>6</v>
      </c>
      <c r="E31" s="32">
        <v>12</v>
      </c>
      <c r="F31" s="32"/>
      <c r="G31" s="33">
        <f>E31*F31</f>
        <v>0</v>
      </c>
    </row>
    <row r="32" spans="1:7" ht="30" x14ac:dyDescent="0.25">
      <c r="B32" s="31"/>
      <c r="C32" s="34" t="s">
        <v>61</v>
      </c>
      <c r="D32" s="32" t="s">
        <v>6</v>
      </c>
      <c r="E32" s="32">
        <v>12</v>
      </c>
      <c r="F32" s="32"/>
      <c r="G32" s="33">
        <f t="shared" ref="G32:G35" si="3">E32*F32</f>
        <v>0</v>
      </c>
    </row>
    <row r="33" spans="2:7" ht="30" x14ac:dyDescent="0.25">
      <c r="B33" s="31"/>
      <c r="C33" s="34" t="s">
        <v>57</v>
      </c>
      <c r="D33" s="32" t="s">
        <v>6</v>
      </c>
      <c r="E33" s="32">
        <v>12</v>
      </c>
      <c r="F33" s="32"/>
      <c r="G33" s="33">
        <f t="shared" si="3"/>
        <v>0</v>
      </c>
    </row>
    <row r="34" spans="2:7" ht="30" x14ac:dyDescent="0.25">
      <c r="B34" s="31"/>
      <c r="C34" s="34" t="s">
        <v>58</v>
      </c>
      <c r="D34" s="32" t="s">
        <v>6</v>
      </c>
      <c r="E34" s="32">
        <v>12</v>
      </c>
      <c r="F34" s="32"/>
      <c r="G34" s="33">
        <f t="shared" si="3"/>
        <v>0</v>
      </c>
    </row>
    <row r="35" spans="2:7" ht="30" x14ac:dyDescent="0.25">
      <c r="B35" s="31"/>
      <c r="C35" s="34" t="s">
        <v>59</v>
      </c>
      <c r="D35" s="32" t="s">
        <v>6</v>
      </c>
      <c r="E35" s="32">
        <v>12</v>
      </c>
      <c r="F35" s="32"/>
      <c r="G35" s="33">
        <f t="shared" si="3"/>
        <v>0</v>
      </c>
    </row>
    <row r="36" spans="2:7" x14ac:dyDescent="0.25">
      <c r="C36" t="s">
        <v>24</v>
      </c>
      <c r="G36" s="29">
        <f>SUM(G31:G35)</f>
        <v>0</v>
      </c>
    </row>
    <row r="37" spans="2:7" ht="15.75" x14ac:dyDescent="0.25">
      <c r="B37" s="24" t="s">
        <v>51</v>
      </c>
      <c r="C37" s="13"/>
      <c r="D37" s="13"/>
      <c r="E37" s="13"/>
      <c r="F37" s="25">
        <v>0.21</v>
      </c>
      <c r="G37" s="14">
        <f>G36*0.21</f>
        <v>0</v>
      </c>
    </row>
    <row r="38" spans="2:7" ht="15.75" x14ac:dyDescent="0.25">
      <c r="B38" s="26" t="s">
        <v>52</v>
      </c>
      <c r="C38" s="27"/>
      <c r="D38" s="20"/>
      <c r="E38" s="20"/>
      <c r="F38" s="20"/>
      <c r="G38" s="28">
        <f>G36+G37</f>
        <v>0</v>
      </c>
    </row>
  </sheetData>
  <pageMargins left="0.2" right="0.2" top="0.2" bottom="0.2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28" sqref="A28"/>
    </sheetView>
  </sheetViews>
  <sheetFormatPr defaultColWidth="8.85546875" defaultRowHeight="15" x14ac:dyDescent="0.25"/>
  <cols>
    <col min="1" max="1" width="53.85546875" customWidth="1"/>
    <col min="2" max="2" width="9.140625" style="22"/>
  </cols>
  <sheetData>
    <row r="1" spans="1:2" ht="21" x14ac:dyDescent="0.35">
      <c r="A1" s="21" t="s">
        <v>38</v>
      </c>
    </row>
    <row r="3" spans="1:2" s="20" customFormat="1" ht="30.75" customHeight="1" x14ac:dyDescent="0.25">
      <c r="A3" s="20" t="s">
        <v>42</v>
      </c>
      <c r="B3" s="23" t="s">
        <v>41</v>
      </c>
    </row>
    <row r="4" spans="1:2" x14ac:dyDescent="0.25">
      <c r="A4" t="s">
        <v>30</v>
      </c>
      <c r="B4" s="22">
        <v>50</v>
      </c>
    </row>
    <row r="5" spans="1:2" x14ac:dyDescent="0.25">
      <c r="A5" t="s">
        <v>45</v>
      </c>
      <c r="B5" s="22" t="s">
        <v>46</v>
      </c>
    </row>
    <row r="6" spans="1:2" x14ac:dyDescent="0.25">
      <c r="A6" t="s">
        <v>43</v>
      </c>
      <c r="B6" s="22">
        <v>0.5</v>
      </c>
    </row>
    <row r="7" spans="1:2" x14ac:dyDescent="0.25">
      <c r="A7" t="s">
        <v>44</v>
      </c>
      <c r="B7" s="22">
        <v>40</v>
      </c>
    </row>
    <row r="8" spans="1:2" x14ac:dyDescent="0.25">
      <c r="A8" t="s">
        <v>28</v>
      </c>
      <c r="B8" s="22">
        <v>20</v>
      </c>
    </row>
    <row r="9" spans="1:2" x14ac:dyDescent="0.25">
      <c r="A9" t="s">
        <v>43</v>
      </c>
      <c r="B9" s="22">
        <v>0.5</v>
      </c>
    </row>
    <row r="10" spans="1:2" x14ac:dyDescent="0.25">
      <c r="A10" t="s">
        <v>40</v>
      </c>
      <c r="B10" s="22">
        <v>1</v>
      </c>
    </row>
    <row r="11" spans="1:2" x14ac:dyDescent="0.25">
      <c r="A11" t="s">
        <v>39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B6B8CEC46E3A49A64A10C4BD7606F9" ma:contentTypeVersion="14" ma:contentTypeDescription="Vytvoří nový dokument" ma:contentTypeScope="" ma:versionID="48c46ba307dcd8ce93503fb3bc5965b3">
  <xsd:schema xmlns:xsd="http://www.w3.org/2001/XMLSchema" xmlns:xs="http://www.w3.org/2001/XMLSchema" xmlns:p="http://schemas.microsoft.com/office/2006/metadata/properties" xmlns:ns2="9eb9ea15-09d9-4aa7-9d4c-14a67dc086f6" xmlns:ns3="6d836a23-31c7-4f14-b94c-d8c497383416" targetNamespace="http://schemas.microsoft.com/office/2006/metadata/properties" ma:root="true" ma:fieldsID="bf42eeedac9f65f1081d8b163e85c32b" ns2:_="" ns3:_="">
    <xsd:import namespace="9eb9ea15-09d9-4aa7-9d4c-14a67dc086f6"/>
    <xsd:import namespace="6d836a23-31c7-4f14-b94c-d8c49738341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xx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9ea15-09d9-4aa7-9d4c-14a67dc086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36a23-31c7-4f14-b94c-d8c4973834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xx" ma:index="20" nillable="true" ma:displayName="xx" ma:format="Dropdown" ma:list="UserInfo" ma:SharePointGroup="0" ma:internalName="x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38D86D-E66A-4196-AC93-B4C550CD29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41CA3B-78AE-4B90-8EEA-72667F1210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b9ea15-09d9-4aa7-9d4c-14a67dc086f6"/>
    <ds:schemaRef ds:uri="6d836a23-31c7-4f14-b94c-d8c4973834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CN</vt:lpstr>
      <vt:lpstr>souvrství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Kolínek, Petr Selník</dc:creator>
  <cp:keywords/>
  <dc:description/>
  <cp:lastModifiedBy>Bořecký Aleš</cp:lastModifiedBy>
  <cp:revision/>
  <dcterms:created xsi:type="dcterms:W3CDTF">2021-02-09T23:25:29Z</dcterms:created>
  <dcterms:modified xsi:type="dcterms:W3CDTF">2023-01-04T08:33:00Z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19.2.3.0</vt:lpwstr>
  </property>
  <property fmtid="{D5CDD505-2E9C-101B-9397-08002B2CF9AE}" pid="3" name="ContentTypeId">
    <vt:lpwstr>0x01010042B6B8CEC46E3A49A64A10C4BD7606F9</vt:lpwstr>
  </property>
  <property fmtid="{D5CDD505-2E9C-101B-9397-08002B2CF9AE}" pid="4" name="xx">
    <vt:lpwstr/>
  </property>
</Properties>
</file>