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lupskiM\Documents\Martin\Mateřské školky\Mateřské školy\MŠ Edv. Beneše\stavební úpravy - rozšíření kapacity\vnitřní vybavení\Výběrové řízení\CD\"/>
    </mc:Choice>
  </mc:AlternateContent>
  <bookViews>
    <workbookView xWindow="0" yWindow="0" windowWidth="23040" windowHeight="8940" activeTab="2"/>
  </bookViews>
  <sheets>
    <sheet name="KL" sheetId="1" r:id="rId1"/>
    <sheet name="Vnitřní mobiliář" sheetId="2" r:id="rId2"/>
    <sheet name="Gastro zařízení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obl11" localSheetId="2">#REF!</definedName>
    <definedName name="__obl11" localSheetId="0">#REF!</definedName>
    <definedName name="__obl11" localSheetId="1">#REF!</definedName>
    <definedName name="__obl11">#REF!</definedName>
    <definedName name="__obl12" localSheetId="2">#REF!</definedName>
    <definedName name="__obl12" localSheetId="1">#REF!</definedName>
    <definedName name="__obl12">#REF!</definedName>
    <definedName name="__obl13" localSheetId="2">#REF!</definedName>
    <definedName name="__obl13" localSheetId="1">#REF!</definedName>
    <definedName name="__obl13">#REF!</definedName>
    <definedName name="__obl14" localSheetId="1">#REF!</definedName>
    <definedName name="__obl14">#REF!</definedName>
    <definedName name="__obl15" localSheetId="1">#REF!</definedName>
    <definedName name="__obl15">#REF!</definedName>
    <definedName name="__obl16" localSheetId="1">#REF!</definedName>
    <definedName name="__obl16">#REF!</definedName>
    <definedName name="__obl17" localSheetId="1">#REF!</definedName>
    <definedName name="__obl17">#REF!</definedName>
    <definedName name="__obl1710" localSheetId="1">#REF!</definedName>
    <definedName name="__obl1710">#REF!</definedName>
    <definedName name="__obl1711" localSheetId="1">#REF!</definedName>
    <definedName name="__obl1711">#REF!</definedName>
    <definedName name="__obl1712" localSheetId="1">#REF!</definedName>
    <definedName name="__obl1712">#REF!</definedName>
    <definedName name="__obl1713" localSheetId="1">#REF!</definedName>
    <definedName name="__obl1713">#REF!</definedName>
    <definedName name="__obl1714" localSheetId="1">#REF!</definedName>
    <definedName name="__obl1714">#REF!</definedName>
    <definedName name="__obl1715" localSheetId="1">#REF!</definedName>
    <definedName name="__obl1715">#REF!</definedName>
    <definedName name="__obl1716" localSheetId="1">#REF!</definedName>
    <definedName name="__obl1716">#REF!</definedName>
    <definedName name="__obl1717" localSheetId="1">#REF!</definedName>
    <definedName name="__obl1717">#REF!</definedName>
    <definedName name="__obl1718" localSheetId="1">#REF!</definedName>
    <definedName name="__obl1718">#REF!</definedName>
    <definedName name="__obl1719" localSheetId="1">#REF!</definedName>
    <definedName name="__obl1719">#REF!</definedName>
    <definedName name="__obl173" localSheetId="1">#REF!</definedName>
    <definedName name="__obl173">#REF!</definedName>
    <definedName name="__obl174" localSheetId="1">#REF!</definedName>
    <definedName name="__obl174">#REF!</definedName>
    <definedName name="__obl175" localSheetId="1">#REF!</definedName>
    <definedName name="__obl175">#REF!</definedName>
    <definedName name="__obl176" localSheetId="1">#REF!</definedName>
    <definedName name="__obl176">#REF!</definedName>
    <definedName name="__obl177" localSheetId="1">#REF!</definedName>
    <definedName name="__obl177">#REF!</definedName>
    <definedName name="__obl178" localSheetId="1">#REF!</definedName>
    <definedName name="__obl178">#REF!</definedName>
    <definedName name="__obl179" localSheetId="1">#REF!</definedName>
    <definedName name="__obl179">#REF!</definedName>
    <definedName name="__obl18" localSheetId="1">#REF!</definedName>
    <definedName name="__obl18">#REF!</definedName>
    <definedName name="__obl181" localSheetId="1">#REF!</definedName>
    <definedName name="__obl181">#REF!</definedName>
    <definedName name="__obl1816" localSheetId="1">#REF!</definedName>
    <definedName name="__obl1816">#REF!</definedName>
    <definedName name="__obl1820" localSheetId="1">#REF!</definedName>
    <definedName name="__obl1820">#REF!</definedName>
    <definedName name="__obl1821" localSheetId="1">#REF!</definedName>
    <definedName name="__obl1821">#REF!</definedName>
    <definedName name="__obl1822" localSheetId="1">#REF!</definedName>
    <definedName name="__obl1822">#REF!</definedName>
    <definedName name="__obl1823" localSheetId="1">#REF!</definedName>
    <definedName name="__obl1823">#REF!</definedName>
    <definedName name="__obl1824" localSheetId="1">#REF!</definedName>
    <definedName name="__obl1824">#REF!</definedName>
    <definedName name="__obl1825" localSheetId="1">#REF!</definedName>
    <definedName name="__obl1825">#REF!</definedName>
    <definedName name="__obl1826" localSheetId="1">#REF!</definedName>
    <definedName name="__obl1826">#REF!</definedName>
    <definedName name="__obl1827" localSheetId="1">#REF!</definedName>
    <definedName name="__obl1827">#REF!</definedName>
    <definedName name="__obl1828" localSheetId="1">#REF!</definedName>
    <definedName name="__obl1828">#REF!</definedName>
    <definedName name="__obl1829" localSheetId="1">#REF!</definedName>
    <definedName name="__obl1829">#REF!</definedName>
    <definedName name="__obl183" localSheetId="1">#REF!</definedName>
    <definedName name="__obl183">#REF!</definedName>
    <definedName name="__obl1831" localSheetId="1">#REF!</definedName>
    <definedName name="__obl1831">#REF!</definedName>
    <definedName name="__obl1832" localSheetId="1">#REF!</definedName>
    <definedName name="__obl1832">#REF!</definedName>
    <definedName name="__obl184" localSheetId="1">#REF!</definedName>
    <definedName name="__obl184">#REF!</definedName>
    <definedName name="__obl185" localSheetId="1">#REF!</definedName>
    <definedName name="__obl185">#REF!</definedName>
    <definedName name="__obl186" localSheetId="1">#REF!</definedName>
    <definedName name="__obl186">#REF!</definedName>
    <definedName name="__obl187" localSheetId="1">#REF!</definedName>
    <definedName name="__obl187">#REF!</definedName>
    <definedName name="_obl11" localSheetId="1">#REF!</definedName>
    <definedName name="_obl11">#REF!</definedName>
    <definedName name="_obl12" localSheetId="1">#REF!</definedName>
    <definedName name="_obl12">#REF!</definedName>
    <definedName name="_obl13" localSheetId="1">#REF!</definedName>
    <definedName name="_obl13">#REF!</definedName>
    <definedName name="_obl14" localSheetId="1">#REF!</definedName>
    <definedName name="_obl14">#REF!</definedName>
    <definedName name="_obl15" localSheetId="1">#REF!</definedName>
    <definedName name="_obl15">#REF!</definedName>
    <definedName name="_obl16" localSheetId="1">#REF!</definedName>
    <definedName name="_obl16">#REF!</definedName>
    <definedName name="_obl17" localSheetId="1">#REF!</definedName>
    <definedName name="_obl17">#REF!</definedName>
    <definedName name="_obl1710" localSheetId="1">#REF!</definedName>
    <definedName name="_obl1710">#REF!</definedName>
    <definedName name="_obl1711" localSheetId="1">#REF!</definedName>
    <definedName name="_obl1711">#REF!</definedName>
    <definedName name="_obl1712" localSheetId="1">#REF!</definedName>
    <definedName name="_obl1712">#REF!</definedName>
    <definedName name="_obl1713" localSheetId="1">#REF!</definedName>
    <definedName name="_obl1713">#REF!</definedName>
    <definedName name="_obl1714" localSheetId="1">#REF!</definedName>
    <definedName name="_obl1714">#REF!</definedName>
    <definedName name="_obl1715" localSheetId="1">#REF!</definedName>
    <definedName name="_obl1715">#REF!</definedName>
    <definedName name="_obl1716" localSheetId="1">#REF!</definedName>
    <definedName name="_obl1716">#REF!</definedName>
    <definedName name="_obl1717" localSheetId="1">#REF!</definedName>
    <definedName name="_obl1717">#REF!</definedName>
    <definedName name="_obl1718" localSheetId="1">#REF!</definedName>
    <definedName name="_obl1718">#REF!</definedName>
    <definedName name="_obl1719" localSheetId="1">#REF!</definedName>
    <definedName name="_obl1719">#REF!</definedName>
    <definedName name="_obl173" localSheetId="1">#REF!</definedName>
    <definedName name="_obl173">#REF!</definedName>
    <definedName name="_obl174" localSheetId="1">#REF!</definedName>
    <definedName name="_obl174">#REF!</definedName>
    <definedName name="_obl175" localSheetId="1">#REF!</definedName>
    <definedName name="_obl175">#REF!</definedName>
    <definedName name="_obl176" localSheetId="1">#REF!</definedName>
    <definedName name="_obl176">#REF!</definedName>
    <definedName name="_obl177" localSheetId="1">#REF!</definedName>
    <definedName name="_obl177">#REF!</definedName>
    <definedName name="_obl178" localSheetId="1">#REF!</definedName>
    <definedName name="_obl178">#REF!</definedName>
    <definedName name="_obl179" localSheetId="1">#REF!</definedName>
    <definedName name="_obl179">#REF!</definedName>
    <definedName name="_obl18" localSheetId="1">#REF!</definedName>
    <definedName name="_obl18">#REF!</definedName>
    <definedName name="_obl181" localSheetId="1">#REF!</definedName>
    <definedName name="_obl181">#REF!</definedName>
    <definedName name="_obl1816" localSheetId="1">#REF!</definedName>
    <definedName name="_obl1816">#REF!</definedName>
    <definedName name="_obl1820" localSheetId="1">#REF!</definedName>
    <definedName name="_obl1820">#REF!</definedName>
    <definedName name="_obl1821" localSheetId="1">#REF!</definedName>
    <definedName name="_obl1821">#REF!</definedName>
    <definedName name="_obl1822" localSheetId="1">#REF!</definedName>
    <definedName name="_obl1822">#REF!</definedName>
    <definedName name="_obl1823" localSheetId="1">#REF!</definedName>
    <definedName name="_obl1823">#REF!</definedName>
    <definedName name="_obl1824" localSheetId="1">#REF!</definedName>
    <definedName name="_obl1824">#REF!</definedName>
    <definedName name="_obl1825" localSheetId="1">#REF!</definedName>
    <definedName name="_obl1825">#REF!</definedName>
    <definedName name="_obl1826" localSheetId="1">#REF!</definedName>
    <definedName name="_obl1826">#REF!</definedName>
    <definedName name="_obl1827" localSheetId="1">#REF!</definedName>
    <definedName name="_obl1827">#REF!</definedName>
    <definedName name="_obl1828" localSheetId="1">#REF!</definedName>
    <definedName name="_obl1828">#REF!</definedName>
    <definedName name="_obl1829" localSheetId="1">#REF!</definedName>
    <definedName name="_obl1829">#REF!</definedName>
    <definedName name="_obl183" localSheetId="1">#REF!</definedName>
    <definedName name="_obl183">#REF!</definedName>
    <definedName name="_obl1831" localSheetId="1">#REF!</definedName>
    <definedName name="_obl1831">#REF!</definedName>
    <definedName name="_obl1832" localSheetId="1">#REF!</definedName>
    <definedName name="_obl1832">#REF!</definedName>
    <definedName name="_obl184" localSheetId="1">#REF!</definedName>
    <definedName name="_obl184">#REF!</definedName>
    <definedName name="_obl185" localSheetId="1">#REF!</definedName>
    <definedName name="_obl185">#REF!</definedName>
    <definedName name="_obl186" localSheetId="1">#REF!</definedName>
    <definedName name="_obl186">#REF!</definedName>
    <definedName name="_obl187" localSheetId="1">#REF!</definedName>
    <definedName name="_obl187">#REF!</definedName>
    <definedName name="_SO16" localSheetId="2" hidden="1">{#N/A,#N/A,TRUE,"Krycí list"}</definedName>
    <definedName name="_SO16" localSheetId="0" hidden="1">{#N/A,#N/A,TRUE,"Krycí list"}</definedName>
    <definedName name="_SO16" hidden="1">{#N/A,#N/A,TRUE,"Krycí list"}</definedName>
    <definedName name="_VZT1" localSheetId="2">Scheduled_Payment+Extra_Payment</definedName>
    <definedName name="_VZT1" localSheetId="0">Scheduled_Payment+Extra_Payment</definedName>
    <definedName name="_VZT1" localSheetId="1">Scheduled_Payment+Extra_Payment</definedName>
    <definedName name="_VZT1">Scheduled_Payment+Extra_Payment</definedName>
    <definedName name="_VZT2" localSheetId="2">DATE(YEAR('Gastro zařízení'!Loan_Start),MONTH('Gastro zařízení'!Loan_Start)+Payment_Number,DAY('Gastro zařízení'!Loan_Start))</definedName>
    <definedName name="_VZT2" localSheetId="0">#NAME?</definedName>
    <definedName name="_VZT2" localSheetId="1">DATE(YEAR('Vnitřní mobiliář'!Loan_Start),MONTH('Vnitřní mobiliář'!Loan_Start)+Payment_Number,DAY('Vnitřní mobiliář'!Loan_Start))</definedName>
    <definedName name="_VZT2">#NAME?</definedName>
    <definedName name="_vzt3" localSheetId="2">'[1]Rekapitulace roz.  vč. kapitol'!#REF!</definedName>
    <definedName name="_vzt3" localSheetId="0">#NAME?</definedName>
    <definedName name="_vzt3" localSheetId="1">#NAME?</definedName>
    <definedName name="_vzt3">#NAME?</definedName>
    <definedName name="_VZT5" localSheetId="2">'[1]Rekapitulace roz.  vč. kapitol'!#REF!</definedName>
    <definedName name="_VZT5" localSheetId="0">#NAME?</definedName>
    <definedName name="_VZT5" localSheetId="1">#NAME?</definedName>
    <definedName name="_VZT5">#NAME?</definedName>
    <definedName name="_VZT6" localSheetId="2">'[1]Rekapitulace roz.  vč. kapitol'!#REF!</definedName>
    <definedName name="_VZT6" localSheetId="1">#NAME?</definedName>
    <definedName name="_VZT6">#NAME?</definedName>
    <definedName name="_VZT8" localSheetId="2">'[1]Rekapitulace roz.  vč. kapitol'!#REF!</definedName>
    <definedName name="_VZT8" localSheetId="1">#NAME?</definedName>
    <definedName name="_VZT8">#NAME?</definedName>
    <definedName name="a" localSheetId="2">'[2]F.1.4.5. ZZTI'!#REF!</definedName>
    <definedName name="a" localSheetId="1">#NAME?</definedName>
    <definedName name="a">#NAME?</definedName>
    <definedName name="aaaaaaaa" localSheetId="2" hidden="1">{#N/A,#N/A,TRUE,"Krycí list"}</definedName>
    <definedName name="aaaaaaaa" localSheetId="0" hidden="1">{#N/A,#N/A,TRUE,"Krycí list"}</definedName>
    <definedName name="aaaaaaaa" hidden="1">{#N/A,#N/A,TRUE,"Krycí list"}</definedName>
    <definedName name="ASA" localSheetId="2">'[3]Krycí list'!$A$7</definedName>
    <definedName name="ASA">#NAME?</definedName>
    <definedName name="Beg_Bal" localSheetId="2">#REF!</definedName>
    <definedName name="Beg_Bal" localSheetId="0">#REF!</definedName>
    <definedName name="Beg_Bal" localSheetId="1">#REF!</definedName>
    <definedName name="Beg_Bal">#REF!</definedName>
    <definedName name="bghrerr" localSheetId="1">#REF!</definedName>
    <definedName name="bghrerr">#REF!</definedName>
    <definedName name="bhvfdgvf" localSheetId="1">#REF!</definedName>
    <definedName name="bhvfdgvf">#REF!</definedName>
    <definedName name="body_celkem" localSheetId="2">'[1]Rekapitulace roz.  vč. kapitol'!#REF!</definedName>
    <definedName name="body_celkem" localSheetId="1">#NAME?</definedName>
    <definedName name="body_celkem">#NAME?</definedName>
    <definedName name="body_kapitoly" localSheetId="2">'[1]Rekapitulace roz.  vč. kapitol'!#REF!</definedName>
    <definedName name="body_kapitoly" localSheetId="1">#NAME?</definedName>
    <definedName name="body_kapitoly">#NAME?</definedName>
    <definedName name="body_pomocny" localSheetId="2">'[1]Rekapitulace roz.  vč. kapitol'!#REF!</definedName>
    <definedName name="body_pomocny" localSheetId="1">#NAME?</definedName>
    <definedName name="body_pomocny">#NAME?</definedName>
    <definedName name="body_rozpocty" localSheetId="2">'[1]Rekapitulace roz.  vč. kapitol'!#REF!</definedName>
    <definedName name="body_rozpocty" localSheetId="1">#NAME?</definedName>
    <definedName name="body_rozpocty">#NAME?</definedName>
    <definedName name="category1" localSheetId="2">#REF!</definedName>
    <definedName name="category1" localSheetId="0">#REF!</definedName>
    <definedName name="category1" localSheetId="1">#REF!</definedName>
    <definedName name="category1">#REF!</definedName>
    <definedName name="CelkemObjekty" localSheetId="0">KL!$F$30</definedName>
    <definedName name="celkrozp" localSheetId="2">#REF!</definedName>
    <definedName name="celkrozp" localSheetId="0">#REF!</definedName>
    <definedName name="celkrozp" localSheetId="1">#REF!</definedName>
    <definedName name="celkrozp">#REF!</definedName>
    <definedName name="Ceník">[4]Cenik!$A$1:$F$20293</definedName>
    <definedName name="cisloobjektu" localSheetId="2">'[5]Krycí list'!$A$5</definedName>
    <definedName name="cisloobjektu" localSheetId="0">#REF!</definedName>
    <definedName name="cisloobjektu">#NAME?</definedName>
    <definedName name="cislostavby" localSheetId="2">'[5]Krycí list'!$A$7</definedName>
    <definedName name="CisloStavby" localSheetId="0">KL!#REF!</definedName>
    <definedName name="cislostavby">#NAME?</definedName>
    <definedName name="d" localSheetId="2" hidden="1">{#N/A,#N/A,TRUE,"Krycí list"}</definedName>
    <definedName name="d" localSheetId="0" hidden="1">{#N/A,#N/A,TRUE,"Krycí list"}</definedName>
    <definedName name="d" hidden="1">{#N/A,#N/A,TRUE,"Krycí list"}</definedName>
    <definedName name="dadresa" localSheetId="0">KL!$D$9</definedName>
    <definedName name="Data" localSheetId="2">#REF!</definedName>
    <definedName name="Data" localSheetId="0">#REF!</definedName>
    <definedName name="Data" localSheetId="1">#REF!</definedName>
    <definedName name="Data">#REF!</definedName>
    <definedName name="Datum" localSheetId="0">#REF!</definedName>
    <definedName name="Datum" localSheetId="1">#REF!</definedName>
    <definedName name="Datum">#REF!</definedName>
    <definedName name="dfdaf" localSheetId="1">#REF!</definedName>
    <definedName name="dfdaf">#REF!</definedName>
    <definedName name="DIČ" localSheetId="0">KL!$J$9</definedName>
    <definedName name="Dil" localSheetId="2">#REF!</definedName>
    <definedName name="Dil" localSheetId="0">#REF!</definedName>
    <definedName name="Dil" localSheetId="1">#REF!</definedName>
    <definedName name="Dil">#REF!</definedName>
    <definedName name="DKGJSDGS" localSheetId="1">#REF!</definedName>
    <definedName name="DKGJSDGS">#REF!</definedName>
    <definedName name="dmisto" localSheetId="0">KL!#REF!</definedName>
    <definedName name="dod" localSheetId="2">'[2]F.1.4.5. ZZTI'!#REF!</definedName>
    <definedName name="dod" localSheetId="1">#NAME?</definedName>
    <definedName name="dod">#NAME?</definedName>
    <definedName name="Dodavka" localSheetId="2">#REF!</definedName>
    <definedName name="Dodavka" localSheetId="0">#REF!</definedName>
    <definedName name="Dodavka" localSheetId="1">#REF!</definedName>
    <definedName name="Dodavka">#REF!</definedName>
    <definedName name="Dodavka0" localSheetId="2">#REF!</definedName>
    <definedName name="Dodavka0" localSheetId="0">#NAME?</definedName>
    <definedName name="Dodavka0" localSheetId="1">#REF!</definedName>
    <definedName name="Dodavka0">#REF!</definedName>
    <definedName name="dpsc" localSheetId="0">KL!#REF!</definedName>
    <definedName name="dsfbhbg" localSheetId="2">#REF!</definedName>
    <definedName name="dsfbhbg" localSheetId="0">#REF!</definedName>
    <definedName name="dsfbhbg" localSheetId="1">#REF!</definedName>
    <definedName name="dsfbhbg">#REF!</definedName>
    <definedName name="End_Bal" localSheetId="2">#REF!</definedName>
    <definedName name="End_Bal" localSheetId="1">#REF!</definedName>
    <definedName name="End_Bal">#REF!</definedName>
    <definedName name="exter1" localSheetId="1">#REF!</definedName>
    <definedName name="exter1">#REF!</definedName>
    <definedName name="Extra_Pay" localSheetId="1">#REF!</definedName>
    <definedName name="Extra_Pay">#REF!</definedName>
    <definedName name="f" localSheetId="1">#REF!</definedName>
    <definedName name="f">#REF!</definedName>
    <definedName name="Full_Print" localSheetId="1">#REF!</definedName>
    <definedName name="Full_Print">#REF!</definedName>
    <definedName name="ha" localSheetId="2">'[2]F.1.4.5. ZZTI'!#REF!</definedName>
    <definedName name="ha" localSheetId="1">#NAME?</definedName>
    <definedName name="ha">#NAME?</definedName>
    <definedName name="Header_Row" localSheetId="1">ROW(#REF!)</definedName>
    <definedName name="Header_Row">ROW(#REF!)</definedName>
    <definedName name="hovno" localSheetId="1">#REF!</definedName>
    <definedName name="hovno">#REF!</definedName>
    <definedName name="hs" localSheetId="1">#REF!</definedName>
    <definedName name="hs">#REF!</definedName>
    <definedName name="HSV" localSheetId="0">#REF!</definedName>
    <definedName name="HSV" localSheetId="1">#REF!</definedName>
    <definedName name="HSV">#REF!</definedName>
    <definedName name="HSV0" localSheetId="2">#REF!</definedName>
    <definedName name="HSV0" localSheetId="0">#NAME?</definedName>
    <definedName name="HSV0" localSheetId="1">#REF!</definedName>
    <definedName name="HSV0">#REF!</definedName>
    <definedName name="HZS" localSheetId="0">#REF!</definedName>
    <definedName name="HZS" localSheetId="1">#REF!</definedName>
    <definedName name="HZS">#REF!</definedName>
    <definedName name="HZS0" localSheetId="2">#REF!</definedName>
    <definedName name="HZS0" localSheetId="0">#NAME?</definedName>
    <definedName name="HZS0" localSheetId="1">#REF!</definedName>
    <definedName name="HZS0">#REF!</definedName>
    <definedName name="IČO" localSheetId="0">KL!$J$8</definedName>
    <definedName name="Int" localSheetId="2">#REF!</definedName>
    <definedName name="Int" localSheetId="0">#REF!</definedName>
    <definedName name="Int" localSheetId="1">#REF!</definedName>
    <definedName name="Int">#REF!</definedName>
    <definedName name="inter1" localSheetId="1">#REF!</definedName>
    <definedName name="inter1">#REF!</definedName>
    <definedName name="Interest_Rate" localSheetId="1">#REF!</definedName>
    <definedName name="Interest_Rate">#REF!</definedName>
    <definedName name="JKSO" localSheetId="0">#REF!</definedName>
    <definedName name="JKSO" localSheetId="1">#REF!</definedName>
    <definedName name="JKSO">#REF!</definedName>
    <definedName name="jzzuggt" localSheetId="1">#REF!</definedName>
    <definedName name="jzzuggt">#REF!</definedName>
    <definedName name="Last_Row" localSheetId="2">#N/A</definedName>
    <definedName name="Last_Row" localSheetId="0">IF(KL!Values_Entered,Header_Row+KL!Number_of_Payments,Header_Row)</definedName>
    <definedName name="Last_Row" localSheetId="1">#N/A</definedName>
    <definedName name="Last_Row">#N/A</definedName>
    <definedName name="Light" localSheetId="2" hidden="1">{#N/A,#N/A,TRUE,"Krycí list"}</definedName>
    <definedName name="Light" localSheetId="0" hidden="1">{#N/A,#N/A,TRUE,"Krycí list"}</definedName>
    <definedName name="Light" hidden="1">{#N/A,#N/A,TRUE,"Krycí list"}</definedName>
    <definedName name="Lighting" localSheetId="2" hidden="1">{#N/A,#N/A,TRUE,"Krycí list"}</definedName>
    <definedName name="Lighting" localSheetId="0" hidden="1">{#N/A,#N/A,TRUE,"Krycí list"}</definedName>
    <definedName name="Lighting" hidden="1">{#N/A,#N/A,TRUE,"Krycí list"}</definedName>
    <definedName name="Loan_Amount" localSheetId="2">#REF!</definedName>
    <definedName name="Loan_Amount" localSheetId="0">#REF!</definedName>
    <definedName name="Loan_Amount" localSheetId="1">#REF!</definedName>
    <definedName name="Loan_Amount">#REF!</definedName>
    <definedName name="Loan_Start" localSheetId="2">#REF!</definedName>
    <definedName name="Loan_Start" localSheetId="1">#REF!</definedName>
    <definedName name="Loan_Start">#REF!</definedName>
    <definedName name="Loan_Years" localSheetId="2">#REF!</definedName>
    <definedName name="Loan_Years" localSheetId="1">#REF!</definedName>
    <definedName name="Loan_Years">#REF!</definedName>
    <definedName name="MaR" localSheetId="2" hidden="1">{#N/A,#N/A,TRUE,"Krycí list"}</definedName>
    <definedName name="MaR" localSheetId="0" hidden="1">{#N/A,#N/A,TRUE,"Krycí list"}</definedName>
    <definedName name="MaR" hidden="1">{#N/A,#N/A,TRUE,"Krycí list"}</definedName>
    <definedName name="meraregulace" localSheetId="2" hidden="1">{#N/A,#N/A,TRUE,"Krycí list"}</definedName>
    <definedName name="meraregulace" localSheetId="0" hidden="1">{#N/A,#N/A,TRUE,"Krycí list"}</definedName>
    <definedName name="meraregulace" hidden="1">{#N/A,#N/A,TRUE,"Krycí list"}</definedName>
    <definedName name="mereni" localSheetId="2">Scheduled_Payment+Extra_Payment</definedName>
    <definedName name="mereni" localSheetId="0">Scheduled_Payment+Extra_Payment</definedName>
    <definedName name="mereni" localSheetId="1">Scheduled_Payment+Extra_Payment</definedName>
    <definedName name="mereni">Scheduled_Payment+Extra_Payment</definedName>
    <definedName name="MJ" localSheetId="2">#REF!</definedName>
    <definedName name="MJ" localSheetId="0">#REF!</definedName>
    <definedName name="MJ" localSheetId="1">#REF!</definedName>
    <definedName name="MJ">#REF!</definedName>
    <definedName name="Mont" localSheetId="0">#REF!</definedName>
    <definedName name="Mont" localSheetId="1">#REF!</definedName>
    <definedName name="Mont">#REF!</definedName>
    <definedName name="Montaz0" localSheetId="2">#REF!</definedName>
    <definedName name="Montaz0" localSheetId="0">#NAME?</definedName>
    <definedName name="Montaz0" localSheetId="1">#REF!</definedName>
    <definedName name="Montaz0">#REF!</definedName>
    <definedName name="mts" localSheetId="2">#REF!</definedName>
    <definedName name="mts" localSheetId="1">#REF!</definedName>
    <definedName name="mts">#REF!</definedName>
    <definedName name="n" localSheetId="2">Scheduled_Payment+Extra_Payment</definedName>
    <definedName name="n" localSheetId="0">Scheduled_Payment+Extra_Payment</definedName>
    <definedName name="n" localSheetId="1">Scheduled_Payment+Extra_Payment</definedName>
    <definedName name="n">Scheduled_Payment+Extra_Payment</definedName>
    <definedName name="NazevDilu" localSheetId="2">#REF!</definedName>
    <definedName name="NazevDilu" localSheetId="0">#REF!</definedName>
    <definedName name="NazevDilu" localSheetId="1">#REF!</definedName>
    <definedName name="NazevDilu">#REF!</definedName>
    <definedName name="nazevobjektu" localSheetId="2">'[5]Krycí list'!$C$5</definedName>
    <definedName name="NazevObjektu" localSheetId="0">KL!$C$27</definedName>
    <definedName name="nazevobjektu">#NAME?</definedName>
    <definedName name="nazevstavby" localSheetId="2">'[5]Krycí list'!$C$7</definedName>
    <definedName name="NazevStavby" localSheetId="0">KL!$D$6</definedName>
    <definedName name="nazevstavby">#NAME?</definedName>
    <definedName name="Num_Pmt_Per_Year" localSheetId="2">#REF!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2">MATCH(0.01,'Gastro zařízení'!End_Bal,-1)+1</definedName>
    <definedName name="Number_of_Payments" localSheetId="0">MATCH(0.01,End_Bal,-1)+1</definedName>
    <definedName name="Number_of_Payments" localSheetId="1">MATCH(0.01,'Vnitřní mobiliář'!End_Bal,-1)+1</definedName>
    <definedName name="Number_of_Payments">MATCH(0.01,End_Bal,-1)+1</definedName>
    <definedName name="obch_sleva" localSheetId="2">#REF!</definedName>
    <definedName name="obch_sleva" localSheetId="1">#REF!</definedName>
    <definedName name="obch_sleva">#REF!</definedName>
    <definedName name="Objednatel" localSheetId="2">#REF!</definedName>
    <definedName name="Objednatel" localSheetId="0">KL!$D$10</definedName>
    <definedName name="Objednatel" localSheetId="1">#REF!</definedName>
    <definedName name="Objednatel">#REF!</definedName>
    <definedName name="Objekt" localSheetId="0">KL!$B$27</definedName>
    <definedName name="_xlnm.Print_Area" localSheetId="2">'Gastro zařízení'!$A$1:$J$57</definedName>
    <definedName name="_xlnm.Print_Area" localSheetId="0">KL!$A$1:$I$35</definedName>
    <definedName name="_xlnm.Print_Area" localSheetId="1">'Vnitřní mobiliář'!$A$1:$H$173</definedName>
    <definedName name="odic" localSheetId="0">KL!$J$11</definedName>
    <definedName name="oico" localSheetId="0">KL!$J$10</definedName>
    <definedName name="omisto" localSheetId="0">KL!#REF!</definedName>
    <definedName name="onazev" localSheetId="0">KL!$D$11</definedName>
    <definedName name="op" localSheetId="2">#REF!</definedName>
    <definedName name="op" localSheetId="0">#REF!</definedName>
    <definedName name="op" localSheetId="1">#REF!</definedName>
    <definedName name="op">#REF!</definedName>
    <definedName name="opsc" localSheetId="0">KL!#REF!</definedName>
    <definedName name="Outside" localSheetId="2" hidden="1">{#N/A,#N/A,TRUE,"Krycí list"}</definedName>
    <definedName name="Outside" localSheetId="0" hidden="1">{#N/A,#N/A,TRUE,"Krycí list"}</definedName>
    <definedName name="Outside" hidden="1">{#N/A,#N/A,TRUE,"Krycí list"}</definedName>
    <definedName name="Pay_Date" localSheetId="2">#REF!</definedName>
    <definedName name="Pay_Date" localSheetId="1">#REF!</definedName>
    <definedName name="Pay_Date">#REF!</definedName>
    <definedName name="Pay_Num" localSheetId="2">#REF!</definedName>
    <definedName name="Pay_Num" localSheetId="1">#REF!</definedName>
    <definedName name="Pay_Num">#REF!</definedName>
    <definedName name="Payment_Date" localSheetId="2">DATE(YEAR('Gastro zařízení'!Loan_Start),MONTH('Gastro zařízení'!Loan_Start)+Payment_Number,DAY('Gastro zařízení'!Loan_Start))</definedName>
    <definedName name="Payment_Date" localSheetId="0">DATE(YEAR(Loan_Start),MONTH(Loan_Start)+Payment_Number,DAY(Loan_Start))</definedName>
    <definedName name="Payment_Date" localSheetId="1">DATE(YEAR('Vnitřní mobiliář'!Loan_Start),MONTH('Vnitřní mobiliář'!Loan_Start)+Payment_Number,DAY('Vnitřní mobiliář'!Loan_Start))</definedName>
    <definedName name="Payment_Date">DATE(YEAR(Loan_Start),MONTH(Loan_Start)+Payment_Number,DAY(Loan_Start))</definedName>
    <definedName name="PocetMJ" localSheetId="2">#REF!</definedName>
    <definedName name="PocetMJ" localSheetId="0">#REF!</definedName>
    <definedName name="PocetMJ" localSheetId="1">#REF!</definedName>
    <definedName name="PocetMJ">#REF!</definedName>
    <definedName name="pokusAAAA" localSheetId="1">#REF!</definedName>
    <definedName name="pokusAAAA">#REF!</definedName>
    <definedName name="pokusadres" localSheetId="1">#REF!</definedName>
    <definedName name="pokusadres">#REF!</definedName>
    <definedName name="položka_A1" localSheetId="1">#REF!</definedName>
    <definedName name="položka_A1">#REF!</definedName>
    <definedName name="položky" localSheetId="1">#REF!</definedName>
    <definedName name="položky">#REF!</definedName>
    <definedName name="pom_výp_zač" localSheetId="1">#REF!</definedName>
    <definedName name="pom_výp_zač">#REF!</definedName>
    <definedName name="pom_výpočty" localSheetId="1">#REF!</definedName>
    <definedName name="pom_výpočty">#REF!</definedName>
    <definedName name="powersock" localSheetId="2" hidden="1">{#N/A,#N/A,TRUE,"Krycí list"}</definedName>
    <definedName name="powersock" localSheetId="0" hidden="1">{#N/A,#N/A,TRUE,"Krycí list"}</definedName>
    <definedName name="powersock" hidden="1">{#N/A,#N/A,TRUE,"Krycí list"}</definedName>
    <definedName name="PowerSocket" localSheetId="2" hidden="1">{#N/A,#N/A,TRUE,"Krycí list"}</definedName>
    <definedName name="PowerSocket" localSheetId="0" hidden="1">{#N/A,#N/A,TRUE,"Krycí list"}</definedName>
    <definedName name="PowerSocket" hidden="1">{#N/A,#N/A,TRUE,"Krycí list"}</definedName>
    <definedName name="Poznamka" localSheetId="2">#REF!</definedName>
    <definedName name="Poznamka" localSheetId="0">#REF!</definedName>
    <definedName name="Poznamka" localSheetId="1">#REF!</definedName>
    <definedName name="Poznamka">#REF!</definedName>
    <definedName name="poznámka" localSheetId="2">#REF!</definedName>
    <definedName name="poznámka" localSheetId="1">#REF!</definedName>
    <definedName name="poznámka">#REF!</definedName>
    <definedName name="prep_schem" localSheetId="1">#REF!</definedName>
    <definedName name="prep_schem">#REF!</definedName>
    <definedName name="Princ" localSheetId="1">#REF!</definedName>
    <definedName name="Princ">#REF!</definedName>
    <definedName name="Print_Area_Reset" localSheetId="2">OFFSET(Full_Print,0,0,'Gastro zařízení'!Last_Row)</definedName>
    <definedName name="Print_Area_Reset" localSheetId="0">OFFSET(Full_Print,0,0,KL!Last_Row)</definedName>
    <definedName name="Print_Area_Reset" localSheetId="1">OFFSET('Vnitřní mobiliář'!Full_Print,0,0,'Vnitřní mobiliář'!Last_Row)</definedName>
    <definedName name="Print_Area_Reset">OFFSET(Full_Print,0,0,Last_Row)</definedName>
    <definedName name="Projektant" localSheetId="2">#REF!</definedName>
    <definedName name="Projektant" localSheetId="0">#REF!</definedName>
    <definedName name="Projektant" localSheetId="1">#REF!</definedName>
    <definedName name="Projektant">#REF!</definedName>
    <definedName name="PSV" localSheetId="0">#REF!</definedName>
    <definedName name="PSV" localSheetId="1">#REF!</definedName>
    <definedName name="PSV">#REF!</definedName>
    <definedName name="PSV0" localSheetId="2">#REF!</definedName>
    <definedName name="PSV0" localSheetId="0">#NAME?</definedName>
    <definedName name="PSV0" localSheetId="1">#REF!</definedName>
    <definedName name="PSV0">#REF!</definedName>
    <definedName name="QQ" localSheetId="2" hidden="1">{#N/A,#N/A,TRUE,"Krycí list"}</definedName>
    <definedName name="QQ" localSheetId="0" hidden="1">{#N/A,#N/A,TRUE,"Krycí list"}</definedName>
    <definedName name="QQ" hidden="1">{#N/A,#N/A,TRUE,"Krycí list"}</definedName>
    <definedName name="QQQ" localSheetId="2" hidden="1">{#N/A,#N/A,TRUE,"Krycí list"}</definedName>
    <definedName name="QQQ" localSheetId="0" hidden="1">{#N/A,#N/A,TRUE,"Krycí list"}</definedName>
    <definedName name="QQQ" hidden="1">{#N/A,#N/A,TRUE,"Krycí list"}</definedName>
    <definedName name="rekapitulace" localSheetId="2">#REF!</definedName>
    <definedName name="rekapitulace" localSheetId="1">#REF!</definedName>
    <definedName name="rekapitulace">#REF!</definedName>
    <definedName name="rozp" localSheetId="2" hidden="1">{#N/A,#N/A,TRUE,"Krycí list"}</definedName>
    <definedName name="rozp" localSheetId="0" hidden="1">{#N/A,#N/A,TRUE,"Krycí list"}</definedName>
    <definedName name="rozp" hidden="1">{#N/A,#N/A,TRUE,"Krycí list"}</definedName>
    <definedName name="rozvržení_rozp" localSheetId="2">#REF!</definedName>
    <definedName name="rozvržení_rozp" localSheetId="1">#REF!</definedName>
    <definedName name="rozvržení_rozp">#REF!</definedName>
    <definedName name="saboproud" localSheetId="2" hidden="1">{#N/A,#N/A,TRUE,"Krycí list"}</definedName>
    <definedName name="saboproud" localSheetId="0" hidden="1">{#N/A,#N/A,TRUE,"Krycí list"}</definedName>
    <definedName name="saboproud" hidden="1">{#N/A,#N/A,TRUE,"Krycí list"}</definedName>
    <definedName name="SazbaDPH1" localSheetId="2">#REF!</definedName>
    <definedName name="SazbaDPH1" localSheetId="0">KL!$D$17</definedName>
    <definedName name="SazbaDPH1" localSheetId="1">#REF!</definedName>
    <definedName name="SazbaDPH1">#REF!</definedName>
    <definedName name="SazbaDPH2" localSheetId="2">#REF!</definedName>
    <definedName name="SazbaDPH2" localSheetId="0">KL!$D$19</definedName>
    <definedName name="SazbaDPH2" localSheetId="1">#REF!</definedName>
    <definedName name="SazbaDPH2">#REF!</definedName>
    <definedName name="Sched_Pay" localSheetId="2">#REF!</definedName>
    <definedName name="Sched_Pay" localSheetId="1">#REF!</definedName>
    <definedName name="Sched_Pay">#REF!</definedName>
    <definedName name="Scheduled_Extra_Payments" localSheetId="1">#REF!</definedName>
    <definedName name="Scheduled_Extra_Payments">#REF!</definedName>
    <definedName name="Scheduled_Interest_Rate" localSheetId="1">#REF!</definedName>
    <definedName name="Scheduled_Interest_Rate">#REF!</definedName>
    <definedName name="Scheduled_Monthly_Payment" localSheetId="1">#REF!</definedName>
    <definedName name="Scheduled_Monthly_Payment">#REF!</definedName>
    <definedName name="SloupecCC" localSheetId="0">#REF!</definedName>
    <definedName name="SloupecCC" localSheetId="1">#REF!</definedName>
    <definedName name="SloupecCC">#REF!</definedName>
    <definedName name="SloupecCisloPol" localSheetId="0">#REF!</definedName>
    <definedName name="SloupecCisloPol" localSheetId="1">#REF!</definedName>
    <definedName name="SloupecCisloPol">#REF!</definedName>
    <definedName name="SloupecJC" localSheetId="0">#REF!</definedName>
    <definedName name="SloupecJC" localSheetId="1">#REF!</definedName>
    <definedName name="SloupecJC">#REF!</definedName>
    <definedName name="SloupecMJ" localSheetId="0">#REF!</definedName>
    <definedName name="SloupecMJ" localSheetId="1">#REF!</definedName>
    <definedName name="SloupecMJ">#REF!</definedName>
    <definedName name="SloupecMnozstvi" localSheetId="0">#REF!</definedName>
    <definedName name="SloupecMnozstvi" localSheetId="1">#REF!</definedName>
    <definedName name="SloupecMnozstvi">#REF!</definedName>
    <definedName name="SloupecNazPol" localSheetId="0">#REF!</definedName>
    <definedName name="SloupecNazPol" localSheetId="1">#REF!</definedName>
    <definedName name="SloupecNazPol">#REF!</definedName>
    <definedName name="SloupecPC" localSheetId="0">#REF!</definedName>
    <definedName name="SloupecPC" localSheetId="1">#REF!</definedName>
    <definedName name="SloupecPC">#REF!</definedName>
    <definedName name="SoucetDilu" localSheetId="0">KL!#REF!</definedName>
    <definedName name="soupis" localSheetId="2" hidden="1">{#N/A,#N/A,TRUE,"Krycí list"}</definedName>
    <definedName name="soupis" localSheetId="0" hidden="1">{#N/A,#N/A,TRUE,"Krycí list"}</definedName>
    <definedName name="soupis" hidden="1">{#N/A,#N/A,TRUE,"Krycí list"}</definedName>
    <definedName name="ssss" localSheetId="2">#REF!</definedName>
    <definedName name="ssss" localSheetId="1">#REF!</definedName>
    <definedName name="ssss">#REF!</definedName>
    <definedName name="StavbaCelkem" localSheetId="0">KL!$H$30</definedName>
    <definedName name="subslevy" localSheetId="2">#REF!</definedName>
    <definedName name="subslevy" localSheetId="0">#REF!</definedName>
    <definedName name="subslevy" localSheetId="1">#REF!</definedName>
    <definedName name="subslevy">#REF!</definedName>
    <definedName name="sum_kapitoly" localSheetId="2">'[1]Rekapitulace roz.  vč. kapitol'!#REF!</definedName>
    <definedName name="sum_kapitoly" localSheetId="0">#NAME?</definedName>
    <definedName name="sum_kapitoly" localSheetId="1">#NAME?</definedName>
    <definedName name="sum_kapitoly">#NAME?</definedName>
    <definedName name="summary" localSheetId="2" hidden="1">{#N/A,#N/A,TRUE,"Krycí list"}</definedName>
    <definedName name="summary" localSheetId="0" hidden="1">{#N/A,#N/A,TRUE,"Krycí list"}</definedName>
    <definedName name="summary" hidden="1">{#N/A,#N/A,TRUE,"Krycí list"}</definedName>
    <definedName name="sumpok" localSheetId="2">#REF!</definedName>
    <definedName name="sumpok" localSheetId="1">#REF!</definedName>
    <definedName name="sumpok">#REF!</definedName>
    <definedName name="Switchboard" localSheetId="2" hidden="1">{#N/A,#N/A,TRUE,"Krycí list"}</definedName>
    <definedName name="Switchboard" localSheetId="0" hidden="1">{#N/A,#N/A,TRUE,"Krycí list"}</definedName>
    <definedName name="Switchboard" hidden="1">{#N/A,#N/A,TRUE,"Krycí list"}</definedName>
    <definedName name="tab" localSheetId="2">#REF!</definedName>
    <definedName name="tab" localSheetId="1">#REF!</definedName>
    <definedName name="tab">#REF!</definedName>
    <definedName name="Total_Interest" localSheetId="2">#REF!</definedName>
    <definedName name="Total_Interest" localSheetId="1">#REF!</definedName>
    <definedName name="Total_Interest">#REF!</definedName>
    <definedName name="Total_Pay" localSheetId="2">#REF!</definedName>
    <definedName name="Total_Pay" localSheetId="1">#REF!</definedName>
    <definedName name="Total_Pay">#REF!</definedName>
    <definedName name="Total_Payment" localSheetId="2">Scheduled_Payment+Extra_Payment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yp" localSheetId="2">#REF!</definedName>
    <definedName name="Typ" localSheetId="0">#NAME?</definedName>
    <definedName name="Typ" localSheetId="1">#REF!</definedName>
    <definedName name="Typ">#REF!</definedName>
    <definedName name="v" localSheetId="2">'[1]Rekapitulace roz.  vč. kapitol'!#REF!</definedName>
    <definedName name="v" localSheetId="0">#NAME?</definedName>
    <definedName name="v" localSheetId="1">#NAME?</definedName>
    <definedName name="v">#NAME?</definedName>
    <definedName name="Values_Entered" localSheetId="2">IF('Gastro zařízení'!Loan_Amount*Interest_Rate*'Gastro zařízení'!Loan_Years*'Gastro zařízení'!Loan_Start&gt;0,1,0)</definedName>
    <definedName name="Values_Entered" localSheetId="0">IF(KL!Loan_Amount*Interest_Rate*Loan_Years*Loan_Start&gt;0,1,0)</definedName>
    <definedName name="Values_Entered" localSheetId="1">IF('Vnitřní mobiliář'!Loan_Amount*'Vnitřní mobiliář'!Interest_Rate*'Vnitřní mobiliář'!Loan_Years*'Vnitřní mobiliář'!Loan_Start&gt;0,1,0)</definedName>
    <definedName name="Values_Entered">IF(Loan_Amount*Interest_Rate*Loan_Years*Loan_Start&gt;0,1,0)</definedName>
    <definedName name="VIZA" localSheetId="2" hidden="1">{#N/A,#N/A,TRUE,"Krycí list"}</definedName>
    <definedName name="VIZA" localSheetId="0" hidden="1">{#N/A,#N/A,TRUE,"Krycí list"}</definedName>
    <definedName name="VIZA" hidden="1">{#N/A,#N/A,TRUE,"Krycí list"}</definedName>
    <definedName name="VIZA12" localSheetId="2" hidden="1">{#N/A,#N/A,TRUE,"Krycí list"}</definedName>
    <definedName name="VIZA12" localSheetId="0" hidden="1">{#N/A,#N/A,TRUE,"Krycí list"}</definedName>
    <definedName name="VIZA12" hidden="1">{#N/A,#N/A,TRUE,"Krycí list"}</definedName>
    <definedName name="VRN" localSheetId="2">#REF!</definedName>
    <definedName name="VRN" localSheetId="0">#REF!</definedName>
    <definedName name="VRN" localSheetId="1">#REF!</definedName>
    <definedName name="VRN">#REF!</definedName>
    <definedName name="VRNKc" localSheetId="0">#REF!</definedName>
    <definedName name="VRNKc" localSheetId="1">#REF!</definedName>
    <definedName name="VRNKc">#REF!</definedName>
    <definedName name="VRNnazev" localSheetId="0">#REF!</definedName>
    <definedName name="VRNnazev" localSheetId="1">#REF!</definedName>
    <definedName name="VRNnazev">#REF!</definedName>
    <definedName name="VRNproc" localSheetId="0">#REF!</definedName>
    <definedName name="VRNproc" localSheetId="1">#REF!</definedName>
    <definedName name="VRNproc">#REF!</definedName>
    <definedName name="VRNzakl" localSheetId="0">#REF!</definedName>
    <definedName name="VRNzakl" localSheetId="1">#REF!</definedName>
    <definedName name="VRNzakl">#REF!</definedName>
    <definedName name="výpočty" localSheetId="1">#REF!</definedName>
    <definedName name="výpočty">#REF!</definedName>
    <definedName name="vystup" localSheetId="1">#REF!</definedName>
    <definedName name="vystup">#REF!</definedName>
    <definedName name="vzduchna" localSheetId="2" hidden="1">{#N/A,#N/A,TRUE,"Krycí list"}</definedName>
    <definedName name="vzduchna" localSheetId="0" hidden="1">{#N/A,#N/A,TRUE,"Krycí list"}</definedName>
    <definedName name="vzduchna" hidden="1">{#N/A,#N/A,TRUE,"Krycí list"}</definedName>
    <definedName name="Weak" localSheetId="2" hidden="1">{#N/A,#N/A,TRUE,"Krycí list"}</definedName>
    <definedName name="Weak" localSheetId="0" hidden="1">{#N/A,#N/A,TRUE,"Krycí list"}</definedName>
    <definedName name="Weak" hidden="1">{#N/A,#N/A,TRUE,"Krycí list"}</definedName>
    <definedName name="wrn.Kontrolní._.rozpočet." localSheetId="2" hidden="1">{#N/A,#N/A,TRUE,"Krycí list"}</definedName>
    <definedName name="wrn.Kontrolní._.rozpočet." localSheetId="0" hidden="1">{#N/A,#N/A,TRUE,"Krycí list"}</definedName>
    <definedName name="wrn.Kontrolní._.rozpočet." hidden="1">{#N/A,#N/A,TRUE,"Krycí list"}</definedName>
    <definedName name="wrn.Kontrolní._.rozpoeet." localSheetId="2" hidden="1">{#N/A,#N/A,TRUE,"Krycí list"}</definedName>
    <definedName name="wrn.Kontrolní._.rozpoeet." localSheetId="0" hidden="1">{#N/A,#N/A,TRUE,"Krycí list"}</definedName>
    <definedName name="wrn.Kontrolní._.rozpoeet." hidden="1">{#N/A,#N/A,TRUE,"Krycí list"}</definedName>
    <definedName name="zahrnsazby" localSheetId="2">#REF!</definedName>
    <definedName name="zahrnsazby" localSheetId="1">#REF!</definedName>
    <definedName name="zahrnsazby">#REF!</definedName>
    <definedName name="zahrnslevy" localSheetId="2">#REF!</definedName>
    <definedName name="zahrnslevy" localSheetId="1">#REF!</definedName>
    <definedName name="zahrnslevy">#REF!</definedName>
    <definedName name="Zakazka" localSheetId="0">#REF!</definedName>
    <definedName name="Zakazka" localSheetId="1">#REF!</definedName>
    <definedName name="Zakazka">#REF!</definedName>
    <definedName name="Zaklad22" localSheetId="0">#REF!</definedName>
    <definedName name="Zaklad22" localSheetId="1">#REF!</definedName>
    <definedName name="Zaklad22">#REF!</definedName>
    <definedName name="Zaklad5" localSheetId="0">#REF!</definedName>
    <definedName name="Zaklad5" localSheetId="1">#REF!</definedName>
    <definedName name="Zaklad5">#REF!</definedName>
    <definedName name="Zhotovitel" localSheetId="2">#REF!</definedName>
    <definedName name="Zhotovitel" localSheetId="0">KL!$D$8</definedName>
    <definedName name="Zhotovitel" localSheetId="1">#REF!</definedName>
    <definedName name="Zhotovitel">#REF!</definedName>
  </definedNames>
  <calcPr calcId="152511"/>
</workbook>
</file>

<file path=xl/calcChain.xml><?xml version="1.0" encoding="utf-8"?>
<calcChain xmlns="http://schemas.openxmlformats.org/spreadsheetml/2006/main">
  <c r="J9" i="3" l="1"/>
  <c r="J13" i="3"/>
  <c r="J15" i="3"/>
  <c r="J17" i="3"/>
  <c r="J20" i="3"/>
  <c r="J23" i="3"/>
  <c r="J51" i="3" s="1"/>
  <c r="J57" i="3" s="1"/>
  <c r="G119" i="2" s="1"/>
  <c r="H119" i="2" s="1"/>
  <c r="J31" i="3"/>
  <c r="J37" i="3"/>
  <c r="J39" i="3"/>
  <c r="J42" i="3"/>
  <c r="J43" i="3"/>
  <c r="J45" i="3"/>
  <c r="J46" i="3"/>
  <c r="J47" i="3"/>
  <c r="J48" i="3"/>
  <c r="J53" i="3"/>
  <c r="J54" i="3"/>
  <c r="J55" i="3"/>
  <c r="H164" i="2" l="1"/>
  <c r="H163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6" i="2"/>
  <c r="H115" i="2"/>
  <c r="H114" i="2"/>
  <c r="H111" i="2"/>
  <c r="H110" i="2"/>
  <c r="H107" i="2"/>
  <c r="H106" i="2"/>
  <c r="H105" i="2"/>
  <c r="H104" i="2"/>
  <c r="H103" i="2"/>
  <c r="H100" i="2"/>
  <c r="H99" i="2"/>
  <c r="H98" i="2"/>
  <c r="H97" i="2"/>
  <c r="H96" i="2"/>
  <c r="H95" i="2"/>
  <c r="H94" i="2"/>
  <c r="H93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3" i="2"/>
  <c r="H42" i="2"/>
  <c r="H41" i="2"/>
  <c r="H40" i="2"/>
  <c r="H39" i="2"/>
  <c r="H38" i="2"/>
  <c r="H37" i="2"/>
  <c r="H34" i="2"/>
  <c r="H33" i="2"/>
  <c r="H32" i="2"/>
  <c r="H31" i="2"/>
  <c r="H30" i="2"/>
  <c r="H29" i="2"/>
  <c r="H28" i="2"/>
  <c r="H24" i="2"/>
  <c r="H23" i="2"/>
  <c r="H22" i="2"/>
  <c r="H21" i="2"/>
  <c r="H20" i="2"/>
  <c r="H19" i="2"/>
  <c r="H18" i="2"/>
  <c r="H17" i="2"/>
  <c r="H14" i="2"/>
  <c r="H13" i="2"/>
  <c r="H12" i="2"/>
  <c r="H11" i="2"/>
  <c r="H27" i="1"/>
  <c r="G27" i="1"/>
  <c r="H9" i="2" l="1"/>
  <c r="H166" i="2" s="1"/>
  <c r="H29" i="1" s="1"/>
  <c r="I29" i="1" s="1"/>
  <c r="I30" i="1" s="1"/>
  <c r="I20" i="1" s="1"/>
  <c r="H30" i="1" l="1"/>
  <c r="I19" i="1" s="1"/>
  <c r="I21" i="1" s="1"/>
  <c r="F29" i="1"/>
  <c r="F30" i="1" s="1"/>
</calcChain>
</file>

<file path=xl/sharedStrings.xml><?xml version="1.0" encoding="utf-8"?>
<sst xmlns="http://schemas.openxmlformats.org/spreadsheetml/2006/main" count="805" uniqueCount="380">
  <si>
    <t>Datum: 02/2023</t>
  </si>
  <si>
    <t>Stavba :</t>
  </si>
  <si>
    <t xml:space="preserve">Investor : </t>
  </si>
  <si>
    <t>Statutární město Opava, Horní Náměstí 382/69, 746 26 Opava, Město</t>
  </si>
  <si>
    <t xml:space="preserve">Zhotovitel : </t>
  </si>
  <si>
    <t>Architektonická kancelář Ing. arch. Jaroslav Chvátal, Hlavní 316/149, 746 06 Opava</t>
  </si>
  <si>
    <t>Za zhotovitele :</t>
  </si>
  <si>
    <t>Za investora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</si>
  <si>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</si>
  <si>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</si>
  <si>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</si>
  <si>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</si>
  <si>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</si>
  <si>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</si>
  <si>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</si>
  <si>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</si>
  <si>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</si>
  <si>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</si>
  <si>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</t>
  </si>
  <si>
    <t>Celkem za stavbu</t>
  </si>
  <si>
    <t>Poznámka:</t>
  </si>
  <si>
    <t>Vedlejší rozpočtové náklady, náklady na provoz a zařízení staveniště, apod. a přesuny hmot u PSV jsou zahrnuty v jednotkových cenách jednotlivých položek - není-li uvedeno jinak.</t>
  </si>
  <si>
    <t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 a pečlivě ji překontroloval a uvažovat s tím, že investor nebude brát zřetel na požadavky a námitky zhotovitele vyplývající z vad, nedostatečného či chybného popisu díla v projektové dokumentaci.</t>
  </si>
  <si>
    <t>Položkový rozpočet je zpracován na podkladě projektové dokumentace pro provedení stavby.
Nedílnou součástí tohoto položkového rozpočtu je projektová dokumentace pro provedení stavby.</t>
  </si>
  <si>
    <t>Investor:   Statutární město Opava, Horní Náměstí 382/69, 746 26 Opava, Město</t>
  </si>
  <si>
    <t>P.Č.</t>
  </si>
  <si>
    <t>KCN</t>
  </si>
  <si>
    <t>Kód položky</t>
  </si>
  <si>
    <t>Popis</t>
  </si>
  <si>
    <t>MJ</t>
  </si>
  <si>
    <t>Množství celkem</t>
  </si>
  <si>
    <t>Cena jednotková</t>
  </si>
  <si>
    <t>1</t>
  </si>
  <si>
    <t>2</t>
  </si>
  <si>
    <t>3</t>
  </si>
  <si>
    <t>4</t>
  </si>
  <si>
    <t>5</t>
  </si>
  <si>
    <t>6</t>
  </si>
  <si>
    <t>7</t>
  </si>
  <si>
    <t>Vnitřní mobiliář</t>
  </si>
  <si>
    <t>1.01 Zádveří - chodba</t>
  </si>
  <si>
    <t>-</t>
  </si>
  <si>
    <t xml:space="preserve">čistící zóna - gumová rohož  1500x900x20 mm včetně zápustného rámu z nerezové oceli, zapuštěno do podlahy (keramické dlažby) v místnosti </t>
  </si>
  <si>
    <t>kus</t>
  </si>
  <si>
    <t>korková nástěnka, dřevěnný rám, 900 x 600 mm</t>
  </si>
  <si>
    <t>1.03 Šatna dětí</t>
  </si>
  <si>
    <t>šatnový blok á 5 dětí včetně lavičky, typový výrobek, materiál LTD, hrana ABS</t>
  </si>
  <si>
    <t>dětský stůl půlkruh, průměr 120 cm,  výšky 580 mm + 2 dětská židle výšky 340 mm</t>
  </si>
  <si>
    <t>dětská šatní lavice výšky 340 mm, 1060 x 330 mm, masiv</t>
  </si>
  <si>
    <t>stojan na šatstvo (rodiče), kovový 6 ramen</t>
  </si>
  <si>
    <t>8</t>
  </si>
  <si>
    <t>korková nástěnka velká, dřevěnný rám 2400 x 750 mm</t>
  </si>
  <si>
    <t>9</t>
  </si>
  <si>
    <t>korková nástěnka malá, dřevěnný rám 600 x 450 mm</t>
  </si>
  <si>
    <t>10</t>
  </si>
  <si>
    <t>nášlapný odpadkový koš, plast 12 l s víkem</t>
  </si>
  <si>
    <t>11</t>
  </si>
  <si>
    <t xml:space="preserve">dětský pojízdný kovový věšák na 25 ramínek, včetně ramínek </t>
  </si>
  <si>
    <t>1.04 Hygienické zařízení dětí</t>
  </si>
  <si>
    <t>12</t>
  </si>
  <si>
    <t>ručníkový blok pro 25 dětí s dělícími příčkami a kovovým dvojháčkem, typový výrobek, sestava</t>
  </si>
  <si>
    <t>13</t>
  </si>
  <si>
    <t>nástěnný nerezový dávkovač mýdla</t>
  </si>
  <si>
    <t>14</t>
  </si>
  <si>
    <t>zrcadla nad umyvadla výšky 20 cm, délky 3,00 mm, zapuštěná do obkladu</t>
  </si>
  <si>
    <t>15</t>
  </si>
  <si>
    <t>16</t>
  </si>
  <si>
    <t xml:space="preserve">WC souprava - wc štětka s nerezovým krytem a nerez nádobou </t>
  </si>
  <si>
    <t>17</t>
  </si>
  <si>
    <t>ručníky pro dět 300 x 500 mm, sada 25 ks</t>
  </si>
  <si>
    <t>18</t>
  </si>
  <si>
    <t>protiskluzná volně položená rohož do sprchy gumová 900 x 750 mm</t>
  </si>
  <si>
    <t>1.05 Sklad lůžkovin</t>
  </si>
  <si>
    <t>19</t>
  </si>
  <si>
    <t>20</t>
  </si>
  <si>
    <t>21</t>
  </si>
  <si>
    <t>dětské pokrývky rozměr 1350 x 900 mm</t>
  </si>
  <si>
    <t>22</t>
  </si>
  <si>
    <t>dětské polštáře rozměr 450 x 600 mm</t>
  </si>
  <si>
    <t>23</t>
  </si>
  <si>
    <t>dětské povlečení na přykrývku 1350 x 900 mm, polštář 450x600 mm + prostěradla na madrací 1400x600 mm, chrániče matrací rozměr 1400x 600 mm</t>
  </si>
  <si>
    <t>24</t>
  </si>
  <si>
    <t xml:space="preserve">vysavač Profesional 1400 W </t>
  </si>
  <si>
    <t>25</t>
  </si>
  <si>
    <t>dřevěnné schůdky 2 stupně výšky 550 mm</t>
  </si>
  <si>
    <t>1.06 Herna</t>
  </si>
  <si>
    <t>26</t>
  </si>
  <si>
    <t>skříně s policemi, spodní část s dvířky spodní uzaviratelný díl rozměr 100x450 mm výšky 700 mm, horní otěvřrný díl 1000x300 mm výšky 1150 mm, spodní  díl 1 police, hodrní díl 2 police, materiál dřevotřísková laminovaná deska, ABS hrana. Skříň opatřena standartním kováním. Atyp.</t>
  </si>
  <si>
    <t>27</t>
  </si>
  <si>
    <t>sedací vak velký, šedé barvy 850 x 600 mm</t>
  </si>
  <si>
    <t>28</t>
  </si>
  <si>
    <t>koberec, béžový cca 6150 x 5000 mm, přírodní vlas</t>
  </si>
  <si>
    <t>29</t>
  </si>
  <si>
    <t>elektrické piano včetně stojanu</t>
  </si>
  <si>
    <t>30</t>
  </si>
  <si>
    <t>nastavitelná židle obdélníkového tvaru (ne vřetenová)</t>
  </si>
  <si>
    <t>31</t>
  </si>
  <si>
    <t>police na stěnu šířky 250 mm, délky 2000 m, materiál laminovaná deska, hrana ABS + 4x konzola pro zavěšení</t>
  </si>
  <si>
    <t>32</t>
  </si>
  <si>
    <t>vánoční stromek umělý výšky 1,50 m</t>
  </si>
  <si>
    <t>33</t>
  </si>
  <si>
    <t>skříňka s dvířky - 100x45 cm, výšky 76 cm, odstín buk, záda z 10 mm lamina, typový výrobek</t>
  </si>
  <si>
    <t>34</t>
  </si>
  <si>
    <t>dětská kuchyňka se spotřebiči 1420 x 1250 x 380 mm, typový výrobek</t>
  </si>
  <si>
    <t>35</t>
  </si>
  <si>
    <t>dětský stolek 770x550 mm, výšky 480 mm, materiál bezpečný plast, typový výrobek</t>
  </si>
  <si>
    <t>36</t>
  </si>
  <si>
    <t xml:space="preserve">dětska židle 390x360, výšky 67 cm, výška sedáku 30 cm, hloubka sedáku 26 cm, materiál bezpečný plast, typový výrobek </t>
  </si>
  <si>
    <t>37</t>
  </si>
  <si>
    <t>švédská lavička délky 3,00 m</t>
  </si>
  <si>
    <t>38</t>
  </si>
  <si>
    <t>žebřiny šířky 900 mm, výšky 2,20 m</t>
  </si>
  <si>
    <t>39</t>
  </si>
  <si>
    <t>magnetická tabule 1200x900 mm</t>
  </si>
  <si>
    <t>40</t>
  </si>
  <si>
    <t>dopravní koberec, koberec farma 2,00 x 2,00 m</t>
  </si>
  <si>
    <t>41</t>
  </si>
  <si>
    <t>molitanová stavebnice velká 13 dílů, výška dílu 30 cm, velmi kvalitní PUR pěna</t>
  </si>
  <si>
    <t>42</t>
  </si>
  <si>
    <t>kytka – termoizolační podložka na sezení z lehčeného síťového polyethylenu, průměr 320 mm, tloušťka 10 mm, typový výrobek</t>
  </si>
  <si>
    <t>43</t>
  </si>
  <si>
    <t>komunitní kruh (4 barvy) průměr 2180 mm, tl. 10 mm</t>
  </si>
  <si>
    <t>44</t>
  </si>
  <si>
    <t>košík na hračky, plast 300x200x130 mm</t>
  </si>
  <si>
    <t>45</t>
  </si>
  <si>
    <t>46</t>
  </si>
  <si>
    <t>kočárek s panenkou</t>
  </si>
  <si>
    <t>47</t>
  </si>
  <si>
    <t>autíčka do délky 300 mm, kov - plast</t>
  </si>
  <si>
    <t>48</t>
  </si>
  <si>
    <t>autíčka malá do délky 100 mm, kov-plast</t>
  </si>
  <si>
    <t>49</t>
  </si>
  <si>
    <t>autodráha včetně dopravních značek, šablona podlahu 2,00 x 2,00 m</t>
  </si>
  <si>
    <t>50</t>
  </si>
  <si>
    <t>sada zvířátek –1x domácí a 1x divoká, plast - sada</t>
  </si>
  <si>
    <t>1.06 Učebna</t>
  </si>
  <si>
    <t>51</t>
  </si>
  <si>
    <t xml:space="preserve">dětský stůl  1200 x 800 mm, výšky 580 mm, deska stolu LTD, typový výrobek, barva korpusu buk, typový výrobek </t>
  </si>
  <si>
    <t>52</t>
  </si>
  <si>
    <t>dětská žilde stohovatelná, výšky 340 mm, materiál masiv, sedák a opěrka z vícevrstvé překližky, odstín buk, typový výrobek</t>
  </si>
  <si>
    <t>53</t>
  </si>
  <si>
    <t>nerezová várnice s kohoutkem na čaj pro dětí 10 l</t>
  </si>
  <si>
    <t>54</t>
  </si>
  <si>
    <t>hrací souprava kadeřnictví 600x1130x380 mm</t>
  </si>
  <si>
    <t>55</t>
  </si>
  <si>
    <t>kadeřnictví - židlička 350x330 mm výšly 350 mm</t>
  </si>
  <si>
    <t>56</t>
  </si>
  <si>
    <t>57</t>
  </si>
  <si>
    <t>židle učitele čalouněná, kovová konstrukce v odstínu chrom, typový výrobek, nosnost 120 kg</t>
  </si>
  <si>
    <t>58</t>
  </si>
  <si>
    <t xml:space="preserve">skříňka otevřená, rozměr 600x450 mm výšky 760 mm, se zády z 10 mm lamina,  barva korpusu buk, typový výrobek </t>
  </si>
  <si>
    <t>59</t>
  </si>
  <si>
    <t xml:space="preserve">skříňka policová s dvířky, rozměr 600x450 mm výšky 1 210 mm, se zády z 10 mm lamina, barva korpusu buk, typový výrobek </t>
  </si>
  <si>
    <t>60</t>
  </si>
  <si>
    <t xml:space="preserve">skříňka s dvířky a zásuvkou rozměr 600x450 mm výšky 760 mm, se zády z lamina 10 mm, barva korpusu buk, typový výrobek </t>
  </si>
  <si>
    <t>61</t>
  </si>
  <si>
    <t xml:space="preserve">skříňka  se zásuvkami, rozměr 600x450 mm výšky 760 mm, s ezády z lamina 10 mm, barva korpusu buk, typový výrobek </t>
  </si>
  <si>
    <t>62</t>
  </si>
  <si>
    <t>korková nástěnka, dřevěnný rám, rozměr 600x450 mm</t>
  </si>
  <si>
    <t>63</t>
  </si>
  <si>
    <t>pojízdný sušák na výkresů 25 polic, rozměr 590x450 mm výšky 950 mm, typový výrobek</t>
  </si>
  <si>
    <t>64</t>
  </si>
  <si>
    <t>65</t>
  </si>
  <si>
    <t>66</t>
  </si>
  <si>
    <t>67</t>
  </si>
  <si>
    <t>68</t>
  </si>
  <si>
    <t>69</t>
  </si>
  <si>
    <t>nástěnné hodiny</t>
  </si>
  <si>
    <t>1.12 Sklad pomůcek</t>
  </si>
  <si>
    <t>70</t>
  </si>
  <si>
    <t>typový kovový regál + police dřevovláknité desky 800x600,výšky 2000 mm, nosnost 280 kg, typový výrobek</t>
  </si>
  <si>
    <t>71</t>
  </si>
  <si>
    <t>žíněnka skládací rozměr 1800x600 mm tl. 50 mm, pevná PUR pěna, barevná kombinace červená, žlutá, modrá</t>
  </si>
  <si>
    <t>72</t>
  </si>
  <si>
    <t>73</t>
  </si>
  <si>
    <t>souprava na cvičení 8 kuželů 4 vysoké + 4 nízké), 4x bloky, 8 tyčí (4x40 cm + 4x 70 cm, pr. 25 mm), 12 kruhů po 3 velikostech, spojky tyčí a kruhů</t>
  </si>
  <si>
    <t>74</t>
  </si>
  <si>
    <t>sada kruhů na cvičení v sadě 4 kruhy ve  4 barvách pr. 38 cm</t>
  </si>
  <si>
    <t>75</t>
  </si>
  <si>
    <t>sada terčů  - 36 ks terčů / 6 barev</t>
  </si>
  <si>
    <t>76</t>
  </si>
  <si>
    <t>dlouhá kladina zatáčky 12 ks (12 dílů dlouhá 370 cm, jeden díl délka 31 cm, výška 15,50 cm, šířka horní plochy 5 cm)</t>
  </si>
  <si>
    <t>77</t>
  </si>
  <si>
    <t xml:space="preserve">sada tyčí - 4 ks různé barvy v sadě </t>
  </si>
  <si>
    <t>1.16 Hygienická toaleta personálu</t>
  </si>
  <si>
    <t>78</t>
  </si>
  <si>
    <t>nástěnný nerezový zásobník na papírové ručníky</t>
  </si>
  <si>
    <t>79</t>
  </si>
  <si>
    <t>nástěnný nerezový zásobník na tolaetní papír</t>
  </si>
  <si>
    <t>80</t>
  </si>
  <si>
    <t>81</t>
  </si>
  <si>
    <t>82</t>
  </si>
  <si>
    <t>1.17 Chodba</t>
  </si>
  <si>
    <t>83</t>
  </si>
  <si>
    <t>84</t>
  </si>
  <si>
    <t>stojan na šatstvo (personál), kovový 6 ramen</t>
  </si>
  <si>
    <t>1.18 Šatna personálu</t>
  </si>
  <si>
    <t>85</t>
  </si>
  <si>
    <t>86</t>
  </si>
  <si>
    <t>volně stojící minichladnička, bílá, mražák 14 l, chladící skříň 88 l, 50x54 cm výšky 84 cm</t>
  </si>
  <si>
    <t>87</t>
  </si>
  <si>
    <t>nástěnná lékarnička do 30 osob včetně vybavení a univerzální použití,školní</t>
  </si>
  <si>
    <t>1.14 Přípravna stravy</t>
  </si>
  <si>
    <t>88</t>
  </si>
  <si>
    <t>89</t>
  </si>
  <si>
    <t>rychlovarná konvice, objem 1,7 l, příkon 2060 W, podsvícený vypínač, ochrana proti chodu naprázdno a ukazatel vodní hladiny, vyjimatelný filtr, materiál ocel v barvě nerezu</t>
  </si>
  <si>
    <t>90</t>
  </si>
  <si>
    <t>91</t>
  </si>
  <si>
    <t>digitální kuchyňská váha do 5 kg</t>
  </si>
  <si>
    <t>92</t>
  </si>
  <si>
    <t>93</t>
  </si>
  <si>
    <t>94</t>
  </si>
  <si>
    <t>95</t>
  </si>
  <si>
    <t>teleskopický sušák na utěrky, kov nerez</t>
  </si>
  <si>
    <t>96</t>
  </si>
  <si>
    <t>hliníkové skládací schůdky, 4 stupně</t>
  </si>
  <si>
    <t>97</t>
  </si>
  <si>
    <t>kuchyňské rádio</t>
  </si>
  <si>
    <t>98</t>
  </si>
  <si>
    <t>korková nástěnka, dřevěnný rám rozměr 600x450 mm</t>
  </si>
  <si>
    <t>99</t>
  </si>
  <si>
    <t>100</t>
  </si>
  <si>
    <t>101</t>
  </si>
  <si>
    <t>box na pečivo plastový</t>
  </si>
  <si>
    <t>102</t>
  </si>
  <si>
    <t>teploměr potravinářský</t>
  </si>
  <si>
    <t>103</t>
  </si>
  <si>
    <t>teploměr do lednice</t>
  </si>
  <si>
    <t>104</t>
  </si>
  <si>
    <t>teploměr prostorový nástěnný</t>
  </si>
  <si>
    <t>105</t>
  </si>
  <si>
    <t>košík na ovoce</t>
  </si>
  <si>
    <t>106</t>
  </si>
  <si>
    <t>dětská jídelní souprava (talíř hluboký, talíř mělký) nedekorovaný porcelán</t>
  </si>
  <si>
    <t>107</t>
  </si>
  <si>
    <t>jídelní souprava - personál (talíř hluboký, talíř mělký) nedekorovaný procelán</t>
  </si>
  <si>
    <t>108</t>
  </si>
  <si>
    <t>misky na kompot, francouzské sklo</t>
  </si>
  <si>
    <t>109</t>
  </si>
  <si>
    <t>hrníček s uchem, francouzské sklo</t>
  </si>
  <si>
    <t>110</t>
  </si>
  <si>
    <t xml:space="preserve">tácek – podnos jídelní soupravy - děti, plastový </t>
  </si>
  <si>
    <t>111</t>
  </si>
  <si>
    <t xml:space="preserve">tácek – podnos do kuchyně, plastový </t>
  </si>
  <si>
    <t>112</t>
  </si>
  <si>
    <t>skleněný džbán na vodu, objem 1,5 l</t>
  </si>
  <si>
    <t>113</t>
  </si>
  <si>
    <t>nerezový džbán s víkem, objem 1 l</t>
  </si>
  <si>
    <t>114</t>
  </si>
  <si>
    <t>plastové kuchyňské prkénko 300x200 mm</t>
  </si>
  <si>
    <t>115</t>
  </si>
  <si>
    <t>nerezový hrnec na polévku včetně poklic, objem 5 l</t>
  </si>
  <si>
    <t>116</t>
  </si>
  <si>
    <t>nerezový hrnec na čaj vč. poklic, objem 10 l</t>
  </si>
  <si>
    <t>117</t>
  </si>
  <si>
    <t>nerezový kastrol na omáčky vč. poklic, objem 4 l</t>
  </si>
  <si>
    <t>118</t>
  </si>
  <si>
    <t>nerezový kastrol malý vč. poklic, objem 1,5 l</t>
  </si>
  <si>
    <t>119</t>
  </si>
  <si>
    <t>nerezový pekáč</t>
  </si>
  <si>
    <t>120</t>
  </si>
  <si>
    <t>nerezová mísa TERINA na servírování polévek, objem 5 l</t>
  </si>
  <si>
    <t>121</t>
  </si>
  <si>
    <t>nerezová naběračka velká - polévková, čaj</t>
  </si>
  <si>
    <t>122</t>
  </si>
  <si>
    <t>nerezová naběračka malá - omáčky</t>
  </si>
  <si>
    <t>123</t>
  </si>
  <si>
    <t>nerezová naběračka na špagety</t>
  </si>
  <si>
    <t>124</t>
  </si>
  <si>
    <t>nerezový dětský příbor sada ( lžíce, nůž, vidlička, malá lžička)</t>
  </si>
  <si>
    <t>125</t>
  </si>
  <si>
    <t>nerezový jídelní příbor personál sada (lžíce, nůž, vidlička, malá lžička)</t>
  </si>
  <si>
    <t>126</t>
  </si>
  <si>
    <t>nerezový nůž na chleba vroubkovaný</t>
  </si>
  <si>
    <t>127</t>
  </si>
  <si>
    <t>sada nerezových nožů hladké, 3 velikosti)</t>
  </si>
  <si>
    <t>128</t>
  </si>
  <si>
    <t>nerezový kráječ na vejce</t>
  </si>
  <si>
    <t>129</t>
  </si>
  <si>
    <t>nerezové sítko na cukr, mléko,</t>
  </si>
  <si>
    <t>130</t>
  </si>
  <si>
    <t>kuchyňské stěrky plast/pryž</t>
  </si>
  <si>
    <t>131</t>
  </si>
  <si>
    <t>kuchyňské utěrky, len - savé</t>
  </si>
  <si>
    <t>1.27 Sušárna - přádelna</t>
  </si>
  <si>
    <t>pračka s předním plněním, kapacita pračky 9 kg</t>
  </si>
  <si>
    <t>sušička prádla s tepelným čerpadlem, kapacita sušičky 9 kg</t>
  </si>
  <si>
    <t>CELKEM</t>
  </si>
  <si>
    <t>KOMPLETNÍ SPECIFIKACE VYBAVENÍ MŠ DLE PD, NEBO DLE DOHODY S AD A UŽIVATELEM / INVESTOREM</t>
  </si>
  <si>
    <t>Jednotkové položky zahrnují vedlejší rozpočtové náklady, náklady na dodávku a montáž, dopravu, apod. a předepsané zkoušky, revize, manipulační řády, zaškolení obsluhy, není-li uvedeno jinak.</t>
  </si>
  <si>
    <t>Jednotlivé položky budou upřesněny uživatelem a investorem</t>
  </si>
  <si>
    <t>Barevné řesení, odstíny slazeny dle celkového řešení MŠ bude odsouhlašeno uživatelem a investorem</t>
  </si>
  <si>
    <t>Položky budou dodány včetně kompletního příslušenství, kotvícího a spojovacího materiálu a všech konstrukcí a prvků nutných ke kompletní dodávce prvku</t>
  </si>
  <si>
    <t xml:space="preserve">Zakázka celkem </t>
  </si>
  <si>
    <t xml:space="preserve">Zaškolení </t>
  </si>
  <si>
    <t xml:space="preserve">Doprava </t>
  </si>
  <si>
    <t xml:space="preserve">Montáž </t>
  </si>
  <si>
    <t xml:space="preserve">Gastro zařízení celkem </t>
  </si>
  <si>
    <t xml:space="preserve">Zásobník na ubrousky </t>
  </si>
  <si>
    <t>8c.</t>
  </si>
  <si>
    <t xml:space="preserve">Dávkovač mýdla </t>
  </si>
  <si>
    <t>8b.</t>
  </si>
  <si>
    <t xml:space="preserve">Páková baterie </t>
  </si>
  <si>
    <t>8a.</t>
  </si>
  <si>
    <t>500x700x900</t>
  </si>
  <si>
    <t xml:space="preserve">Kombinovaná dřez s umyvadlem </t>
  </si>
  <si>
    <t>8.</t>
  </si>
  <si>
    <t xml:space="preserve">Opachový prostředek 10 kg </t>
  </si>
  <si>
    <t>Mycí prostředek   12 kg</t>
  </si>
  <si>
    <t xml:space="preserve">čelní zakládání , 3 mycí programy </t>
  </si>
  <si>
    <t>dávkovače detergentů , koš velikosti 500x500 mm</t>
  </si>
  <si>
    <t>600x600x850</t>
  </si>
  <si>
    <t>Podstolová myčka s odpadovým čerpadlem</t>
  </si>
  <si>
    <t>7.</t>
  </si>
  <si>
    <t xml:space="preserve">Tlaková předmývací sprcha za stolu s napouštěcím ramenkem </t>
  </si>
  <si>
    <t>6a.</t>
  </si>
  <si>
    <t xml:space="preserve">na pravé straně šuplík </t>
  </si>
  <si>
    <t xml:space="preserve">horní deska prolis </t>
  </si>
  <si>
    <t xml:space="preserve">na levo od dřezu prostor pro myčku 620 mm </t>
  </si>
  <si>
    <t xml:space="preserve">zadní a levý lem </t>
  </si>
  <si>
    <t>dřez 400x500 mm v pravo + otvor pro baterii</t>
  </si>
  <si>
    <t>1750x700x900</t>
  </si>
  <si>
    <t xml:space="preserve">Nerezový stůl s dřezem </t>
  </si>
  <si>
    <t>6.</t>
  </si>
  <si>
    <t xml:space="preserve">bez DPH </t>
  </si>
  <si>
    <t xml:space="preserve">Cena ks </t>
  </si>
  <si>
    <t>Ks</t>
  </si>
  <si>
    <t xml:space="preserve">plyn </t>
  </si>
  <si>
    <t>Elektro</t>
  </si>
  <si>
    <t>Napětí</t>
  </si>
  <si>
    <t xml:space="preserve">Rozměr </t>
  </si>
  <si>
    <t xml:space="preserve">Model </t>
  </si>
  <si>
    <t xml:space="preserve">Zařízení </t>
  </si>
  <si>
    <t xml:space="preserve">Pozice </t>
  </si>
  <si>
    <t xml:space="preserve">  Cena </t>
  </si>
  <si>
    <t>Příkon</t>
  </si>
  <si>
    <t xml:space="preserve">Příkon </t>
  </si>
  <si>
    <t>1400x400x600</t>
  </si>
  <si>
    <t>Nástěnná skříňka , posuvná dvířka , poice</t>
  </si>
  <si>
    <t>5.</t>
  </si>
  <si>
    <t xml:space="preserve">lednici na levé straně , zadní a pravý lem </t>
  </si>
  <si>
    <t>1500x700x900</t>
  </si>
  <si>
    <t xml:space="preserve">Nerezový stůl s policí a prostorem pro </t>
  </si>
  <si>
    <t>4.</t>
  </si>
  <si>
    <t xml:space="preserve">130 litrů , ventilovaná </t>
  </si>
  <si>
    <t xml:space="preserve">Profi podstolová lednice - nerez </t>
  </si>
  <si>
    <t>3.</t>
  </si>
  <si>
    <t>GN 1/2-200 s uchy + víko s vyřezem na naběračku a uši</t>
  </si>
  <si>
    <t>kapacita 2x GN 1/1-200</t>
  </si>
  <si>
    <t xml:space="preserve">Pojízdná ohřívací vana </t>
  </si>
  <si>
    <t>2.</t>
  </si>
  <si>
    <t xml:space="preserve">montované provedení </t>
  </si>
  <si>
    <t>2x police , 2x kolečko s brzdou</t>
  </si>
  <si>
    <t>850x550x940</t>
  </si>
  <si>
    <t xml:space="preserve">Servírovací pojízdný vozík ECO </t>
  </si>
  <si>
    <t>1.</t>
  </si>
  <si>
    <t>Výdejna starvy 1 NP. :</t>
  </si>
  <si>
    <t>šatní dvouskříň uzamykatelná 80x50 cm výšky 190 cm, odstín buk typový výrobek</t>
  </si>
  <si>
    <t>vestavěná policová skříň s posuvnými dvířky (venkovní hračky) + nástavcem  1200x750 mm, výšky 2500 mm, skříň 4x police, nástavec 1x police, materiál dřevotřísková laminovaná deska, ABS hrana. Skříň opatřena standartním kováním, atyp</t>
  </si>
  <si>
    <t>atypická dřevěná skříňka na pomůcky  s nástavcem pro uložení obuvi, skříňka s dvířky 1500x300 mm, výšky 700 mm, 1 ks police + otevřený nástavec 1500 x 300 mm, výšky 600 mm, 1 police, materiál dřevotřísková laminovaná deska, ABS hrana. Skříň opatřena standartním kováním, atyp</t>
  </si>
  <si>
    <t>dětská látková matrace (zelená) rozměr 600x80 mm délky 1 400 mm, molitanová matrace s látkovým potahem</t>
  </si>
  <si>
    <t xml:space="preserve">box na lehátka a lůžkoviny na 8 matrací výšky 1400 mm, s nástavcem pro uložení lůžkovin, rozměr 1000 x 700 mm výšky 2400 mm, nástavec pro lůžkoviny 8 boxů cca 470 x180, materiál dřevotřísková laminovaná deska, ABS hrana. Skříň opatřena standartním kováním, atyp </t>
  </si>
  <si>
    <t>oboustranný učitelský stůl 160x90 cm, výšky 76 cm, barva korbusu buk, typový výrobek</t>
  </si>
  <si>
    <t>notebook kancelářský SSD disk 256 Gb+,16Gb RAM, Intel i5, wifi6E, HDMI, podpora WINDOWS 11 PRO, TPM 2.0 + Multifunkční zařízení - scaner, tisk, kopírování A4</t>
  </si>
  <si>
    <t>polikarpová stavebnice velká 129 komponentů, velká dřevěnná stavebnice tvořená dutými geometrickými tělesy s předvratánými otvory a spojovacích kónickýh kolíčků.</t>
  </si>
  <si>
    <t>dřevěná sestava policových skříní na úklidové prostředky s nástavcem, rozměr 1500x600 mm výšky 2 500 mm, skříň opatřena uzavirátelnými dvířky, 5 polic, materiál dřevotřísková laminovaná deska, ABS hrana. Skříň opatřena standartním kováním. Atyp.</t>
  </si>
  <si>
    <t xml:space="preserve">volně stojící mikrovlnná trouba – provedení nerez, objem 20 l, rozměr 45,2 x 34,5 cm výška 26,2 cm, mikrovlnný výkon 700 W </t>
  </si>
  <si>
    <t>kontejner se zásuvkami 40x42 cm, výšky 65 cm, zámek pro 1 šuplík, barva korpusu buk</t>
  </si>
  <si>
    <t>přenosné radio, CD-MP3 Přehrávač, možnost napojení přes USB port DVD</t>
  </si>
  <si>
    <t xml:space="preserve">VYBAVENÍ GASTRO - NACENIT V DALŠÍ KARTĚ "Gastro zařízení" </t>
  </si>
  <si>
    <t>G</t>
  </si>
  <si>
    <t>GASTRO</t>
  </si>
  <si>
    <t>Část:   Vnitřní mobiliář</t>
  </si>
  <si>
    <t>Výkaz výměr</t>
  </si>
  <si>
    <t>VÝKAZ VÝMĚR</t>
  </si>
  <si>
    <t>stavebnice - systém se stavebními dílky na zámek, pro děti 3-6 let, každý kus jiný typ stavebnice</t>
  </si>
  <si>
    <t>Stavba:   MŠ EDVARDA BENEŠE - REKONSTRUKCE - ROZŠÍŘENÍ KAPACITY - VYBAVENÍ</t>
  </si>
  <si>
    <t>MŠ EDVARDA BENEŠE - REKONSTRUKCE - ROZŠÍŘENÍ KAPACITY - VYBAVENÍ</t>
  </si>
  <si>
    <r>
      <t xml:space="preserve">NÁZEV AKCE : </t>
    </r>
    <r>
      <rPr>
        <b/>
        <sz val="10"/>
        <rFont val="Arial"/>
        <family val="2"/>
        <charset val="238"/>
      </rPr>
      <t xml:space="preserve"> MŠ EDVARDA BENEŠE - REKONSTRUKCE - ROZŠÍŘENÍ KAPACITY - VYBAVENÍ</t>
    </r>
  </si>
  <si>
    <t>ČÁST GASTRO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</si>
</sst>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0;\-#,##0.000"/>
  </numFmts>
  <fonts count="30" x14ac:knownFonts="1">
    <font>
      <sz val="11"/>
      <color theme="1"/>
      <name val="Calibri"/>
      <scheme val="minor"/>
    </font>
    <font>
      <sz val="8"/>
      <name val="MS Sans Serif"/>
    </font>
    <font>
      <sz val="10"/>
      <name val="Arial CE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 CE"/>
    </font>
    <font>
      <sz val="8"/>
      <color indexed="65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7"/>
      <name val="Arial CE"/>
    </font>
    <font>
      <sz val="11"/>
      <color theme="1"/>
      <name val="Arial CE"/>
    </font>
    <font>
      <sz val="8"/>
      <color indexed="4"/>
      <name val="Arial CE"/>
    </font>
    <font>
      <sz val="8"/>
      <color indexed="2"/>
      <name val="Arial CE"/>
    </font>
    <font>
      <sz val="8"/>
      <color theme="1"/>
      <name val="Arial CE"/>
    </font>
    <font>
      <sz val="8"/>
      <color indexed="18"/>
      <name val="Arial"/>
      <family val="2"/>
    </font>
    <font>
      <sz val="10"/>
      <name val="Arial"/>
      <family val="2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b/>
      <sz val="8"/>
      <name val="Arial"/>
      <family val="2"/>
    </font>
    <font>
      <sz val="8"/>
      <color rgb="FFFF0000"/>
      <name val="Arial CE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66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>
      <alignment vertical="top" wrapText="1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</cellStyleXfs>
  <cellXfs count="192">
    <xf numFmtId="0" fontId="0" fillId="0" borderId="0" xfId="0"/>
    <xf numFmtId="0" fontId="3" fillId="0" borderId="0" xfId="2" applyFont="1"/>
    <xf numFmtId="0" fontId="4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4" fillId="0" borderId="0" xfId="2" applyFont="1"/>
    <xf numFmtId="0" fontId="3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 vertical="center"/>
    </xf>
    <xf numFmtId="0" fontId="2" fillId="0" borderId="0" xfId="3" applyFont="1"/>
    <xf numFmtId="0" fontId="7" fillId="0" borderId="0" xfId="2" applyFont="1"/>
    <xf numFmtId="14" fontId="8" fillId="0" borderId="0" xfId="2" applyNumberFormat="1" applyFont="1" applyAlignment="1">
      <alignment horizontal="left"/>
    </xf>
    <xf numFmtId="0" fontId="6" fillId="0" borderId="0" xfId="2" applyFont="1" applyAlignment="1">
      <alignment horizontal="left" vertical="top" wrapText="1"/>
    </xf>
    <xf numFmtId="0" fontId="2" fillId="0" borderId="0" xfId="2" applyFont="1" applyAlignment="1">
      <alignment vertical="top" wrapText="1"/>
    </xf>
    <xf numFmtId="0" fontId="7" fillId="0" borderId="0" xfId="2" applyFont="1" applyAlignment="1">
      <alignment horizontal="left" vertic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right"/>
    </xf>
    <xf numFmtId="0" fontId="2" fillId="0" borderId="0" xfId="2" applyFont="1" applyAlignment="1">
      <alignment horizontal="left"/>
    </xf>
    <xf numFmtId="0" fontId="9" fillId="2" borderId="1" xfId="2" applyFont="1" applyFill="1" applyBorder="1" applyAlignment="1">
      <alignment wrapText="1"/>
    </xf>
    <xf numFmtId="0" fontId="9" fillId="2" borderId="2" xfId="2" applyFont="1" applyFill="1" applyBorder="1" applyAlignment="1">
      <alignment wrapText="1"/>
    </xf>
    <xf numFmtId="0" fontId="9" fillId="2" borderId="3" xfId="2" applyFont="1" applyFill="1" applyBorder="1" applyAlignment="1">
      <alignment wrapText="1"/>
    </xf>
    <xf numFmtId="0" fontId="9" fillId="2" borderId="1" xfId="2" applyFont="1" applyFill="1" applyBorder="1" applyAlignment="1">
      <alignment horizontal="right" wrapText="1"/>
    </xf>
    <xf numFmtId="0" fontId="3" fillId="2" borderId="2" xfId="2" applyFont="1" applyFill="1" applyBorder="1"/>
    <xf numFmtId="0" fontId="9" fillId="2" borderId="2" xfId="2" applyFont="1" applyFill="1" applyBorder="1" applyAlignment="1">
      <alignment horizontal="right" wrapText="1"/>
    </xf>
    <xf numFmtId="0" fontId="7" fillId="2" borderId="3" xfId="2" applyFont="1" applyFill="1" applyBorder="1" applyAlignment="1">
      <alignment horizontal="right"/>
    </xf>
    <xf numFmtId="0" fontId="9" fillId="3" borderId="0" xfId="2" applyFont="1" applyFill="1" applyAlignment="1">
      <alignment horizontal="right" wrapText="1"/>
    </xf>
    <xf numFmtId="0" fontId="3" fillId="0" borderId="4" xfId="2" applyFont="1" applyBorder="1" applyAlignment="1">
      <alignment vertical="center"/>
    </xf>
    <xf numFmtId="0" fontId="3" fillId="0" borderId="0" xfId="2" applyFont="1" applyAlignment="1">
      <alignment vertical="center"/>
    </xf>
    <xf numFmtId="1" fontId="3" fillId="0" borderId="0" xfId="2" applyNumberFormat="1" applyFont="1" applyAlignment="1">
      <alignment horizontal="right" vertical="center"/>
    </xf>
    <xf numFmtId="0" fontId="3" fillId="0" borderId="5" xfId="2" applyFont="1" applyBorder="1" applyAlignment="1">
      <alignment vertical="center"/>
    </xf>
    <xf numFmtId="4" fontId="3" fillId="0" borderId="6" xfId="2" applyNumberFormat="1" applyFont="1" applyBorder="1" applyAlignment="1">
      <alignment horizontal="right" vertical="center"/>
    </xf>
    <xf numFmtId="4" fontId="3" fillId="0" borderId="7" xfId="2" applyNumberFormat="1" applyFont="1" applyBorder="1" applyAlignment="1">
      <alignment horizontal="right" vertical="center"/>
    </xf>
    <xf numFmtId="4" fontId="3" fillId="0" borderId="8" xfId="2" applyNumberFormat="1" applyFont="1" applyBorder="1" applyAlignment="1">
      <alignment horizontal="right" vertical="center"/>
    </xf>
    <xf numFmtId="4" fontId="3" fillId="3" borderId="0" xfId="2" applyNumberFormat="1" applyFont="1" applyFill="1" applyAlignment="1">
      <alignment vertical="center"/>
    </xf>
    <xf numFmtId="4" fontId="3" fillId="0" borderId="4" xfId="2" applyNumberFormat="1" applyFont="1" applyBorder="1" applyAlignment="1">
      <alignment horizontal="right" vertical="center"/>
    </xf>
    <xf numFmtId="4" fontId="3" fillId="0" borderId="0" xfId="2" applyNumberFormat="1" applyFont="1" applyAlignment="1">
      <alignment horizontal="right" vertical="center"/>
    </xf>
    <xf numFmtId="4" fontId="3" fillId="0" borderId="5" xfId="2" applyNumberFormat="1" applyFont="1" applyBorder="1" applyAlignment="1">
      <alignment horizontal="right" vertical="center"/>
    </xf>
    <xf numFmtId="4" fontId="3" fillId="0" borderId="9" xfId="2" applyNumberFormat="1" applyFont="1" applyBorder="1" applyAlignment="1">
      <alignment horizontal="right" vertical="center"/>
    </xf>
    <xf numFmtId="4" fontId="3" fillId="0" borderId="10" xfId="2" applyNumberFormat="1" applyFont="1" applyBorder="1" applyAlignment="1">
      <alignment horizontal="right" vertical="center"/>
    </xf>
    <xf numFmtId="4" fontId="3" fillId="0" borderId="11" xfId="2" applyNumberFormat="1" applyFont="1" applyBorder="1" applyAlignment="1">
      <alignment horizontal="right" vertical="center"/>
    </xf>
    <xf numFmtId="0" fontId="3" fillId="4" borderId="0" xfId="2" applyFont="1" applyFill="1"/>
    <xf numFmtId="0" fontId="6" fillId="4" borderId="1" xfId="2" applyFont="1" applyFill="1" applyBorder="1" applyAlignment="1">
      <alignment vertical="center"/>
    </xf>
    <xf numFmtId="0" fontId="7" fillId="4" borderId="2" xfId="2" applyFont="1" applyFill="1" applyBorder="1" applyAlignment="1">
      <alignment vertical="center"/>
    </xf>
    <xf numFmtId="0" fontId="3" fillId="4" borderId="2" xfId="2" applyFont="1" applyFill="1" applyBorder="1" applyAlignment="1">
      <alignment vertical="center"/>
    </xf>
    <xf numFmtId="4" fontId="6" fillId="4" borderId="12" xfId="2" applyNumberFormat="1" applyFont="1" applyFill="1" applyBorder="1" applyAlignment="1">
      <alignment horizontal="right" vertical="center"/>
    </xf>
    <xf numFmtId="4" fontId="6" fillId="4" borderId="13" xfId="2" applyNumberFormat="1" applyFont="1" applyFill="1" applyBorder="1" applyAlignment="1">
      <alignment horizontal="right" vertical="center"/>
    </xf>
    <xf numFmtId="3" fontId="6" fillId="4" borderId="14" xfId="2" applyNumberFormat="1" applyFont="1" applyFill="1" applyBorder="1" applyAlignment="1">
      <alignment horizontal="right" vertical="center"/>
    </xf>
    <xf numFmtId="4" fontId="7" fillId="3" borderId="0" xfId="2" applyNumberFormat="1" applyFont="1" applyFill="1" applyAlignment="1">
      <alignment vertical="center"/>
    </xf>
    <xf numFmtId="3" fontId="3" fillId="0" borderId="0" xfId="2" applyNumberFormat="1" applyFont="1"/>
    <xf numFmtId="0" fontId="6" fillId="0" borderId="0" xfId="2" applyFont="1" applyAlignment="1">
      <alignment horizontal="left"/>
    </xf>
    <xf numFmtId="4" fontId="3" fillId="0" borderId="0" xfId="2" applyNumberFormat="1" applyFont="1"/>
    <xf numFmtId="0" fontId="9" fillId="2" borderId="1" xfId="2" applyFont="1" applyFill="1" applyBorder="1" applyAlignment="1">
      <alignment vertical="center"/>
    </xf>
    <xf numFmtId="0" fontId="7" fillId="2" borderId="2" xfId="2" applyFont="1" applyFill="1" applyBorder="1" applyAlignment="1">
      <alignment vertical="center"/>
    </xf>
    <xf numFmtId="0" fontId="7" fillId="2" borderId="3" xfId="2" applyFont="1" applyFill="1" applyBorder="1" applyAlignment="1">
      <alignment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49" fontId="8" fillId="0" borderId="4" xfId="2" applyNumberFormat="1" applyFont="1" applyBorder="1" applyAlignment="1">
      <alignment horizontal="left"/>
    </xf>
    <xf numFmtId="0" fontId="8" fillId="0" borderId="0" xfId="2" applyFont="1" applyAlignment="1">
      <alignment horizontal="left"/>
    </xf>
    <xf numFmtId="0" fontId="8" fillId="0" borderId="0" xfId="2" applyFont="1"/>
    <xf numFmtId="164" fontId="8" fillId="0" borderId="0" xfId="2" applyNumberFormat="1" applyFont="1"/>
    <xf numFmtId="3" fontId="9" fillId="0" borderId="16" xfId="2" applyNumberFormat="1" applyFont="1" applyBorder="1" applyAlignment="1">
      <alignment horizontal="right"/>
    </xf>
    <xf numFmtId="3" fontId="8" fillId="0" borderId="16" xfId="2" applyNumberFormat="1" applyFont="1" applyBorder="1" applyAlignment="1">
      <alignment horizontal="right"/>
    </xf>
    <xf numFmtId="3" fontId="8" fillId="0" borderId="5" xfId="2" applyNumberFormat="1" applyFont="1" applyBorder="1" applyAlignment="1">
      <alignment horizontal="right"/>
    </xf>
    <xf numFmtId="3" fontId="3" fillId="5" borderId="0" xfId="2" applyNumberFormat="1" applyFont="1" applyFill="1"/>
    <xf numFmtId="49" fontId="8" fillId="0" borderId="17" xfId="2" applyNumberFormat="1" applyFont="1" applyBorder="1" applyAlignment="1">
      <alignment horizontal="left"/>
    </xf>
    <xf numFmtId="3" fontId="8" fillId="5" borderId="21" xfId="2" applyNumberFormat="1" applyFont="1" applyFill="1" applyBorder="1" applyAlignment="1">
      <alignment horizontal="right"/>
    </xf>
    <xf numFmtId="3" fontId="8" fillId="0" borderId="21" xfId="2" applyNumberFormat="1" applyFont="1" applyBorder="1" applyAlignment="1">
      <alignment horizontal="right"/>
    </xf>
    <xf numFmtId="3" fontId="8" fillId="5" borderId="22" xfId="2" applyNumberFormat="1" applyFont="1" applyFill="1" applyBorder="1" applyAlignment="1">
      <alignment horizontal="right"/>
    </xf>
    <xf numFmtId="0" fontId="3" fillId="5" borderId="0" xfId="2" applyFont="1" applyFill="1"/>
    <xf numFmtId="0" fontId="3" fillId="6" borderId="0" xfId="2" applyFont="1" applyFill="1"/>
    <xf numFmtId="0" fontId="9" fillId="4" borderId="1" xfId="2" applyFont="1" applyFill="1" applyBorder="1" applyAlignment="1">
      <alignment vertical="center"/>
    </xf>
    <xf numFmtId="49" fontId="9" fillId="4" borderId="2" xfId="2" applyNumberFormat="1" applyFont="1" applyFill="1" applyBorder="1" applyAlignment="1">
      <alignment horizontal="left" vertical="center"/>
    </xf>
    <xf numFmtId="0" fontId="9" fillId="4" borderId="2" xfId="2" applyFont="1" applyFill="1" applyBorder="1" applyAlignment="1">
      <alignment vertical="center"/>
    </xf>
    <xf numFmtId="164" fontId="8" fillId="4" borderId="3" xfId="2" applyNumberFormat="1" applyFont="1" applyFill="1" applyBorder="1"/>
    <xf numFmtId="3" fontId="9" fillId="4" borderId="15" xfId="2" applyNumberFormat="1" applyFont="1" applyFill="1" applyBorder="1" applyAlignment="1">
      <alignment horizontal="right" vertical="center"/>
    </xf>
    <xf numFmtId="0" fontId="9" fillId="0" borderId="0" xfId="2" applyFont="1" applyAlignment="1">
      <alignment vertical="center"/>
    </xf>
    <xf numFmtId="49" fontId="9" fillId="0" borderId="0" xfId="2" applyNumberFormat="1" applyFont="1" applyAlignment="1">
      <alignment horizontal="left" vertical="center"/>
    </xf>
    <xf numFmtId="3" fontId="9" fillId="0" borderId="0" xfId="2" applyNumberFormat="1" applyFont="1" applyAlignment="1">
      <alignment horizontal="right" vertical="center"/>
    </xf>
    <xf numFmtId="0" fontId="10" fillId="0" borderId="0" xfId="3" applyFont="1"/>
    <xf numFmtId="0" fontId="10" fillId="0" borderId="0" xfId="5" applyFont="1"/>
    <xf numFmtId="4" fontId="10" fillId="0" borderId="0" xfId="5" applyNumberFormat="1" applyFont="1"/>
    <xf numFmtId="0" fontId="12" fillId="0" borderId="0" xfId="5" applyFont="1" applyAlignment="1">
      <alignment wrapText="1"/>
    </xf>
    <xf numFmtId="0" fontId="12" fillId="0" borderId="0" xfId="5" applyFont="1"/>
    <xf numFmtId="0" fontId="10" fillId="0" borderId="0" xfId="5" applyFont="1" applyAlignment="1">
      <alignment wrapText="1"/>
    </xf>
    <xf numFmtId="0" fontId="0" fillId="0" borderId="0" xfId="0"/>
    <xf numFmtId="0" fontId="0" fillId="0" borderId="0" xfId="0" applyAlignment="1">
      <alignment horizontal="right"/>
    </xf>
    <xf numFmtId="0" fontId="13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15" fillId="0" borderId="0" xfId="1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6" fillId="0" borderId="0" xfId="1" applyFont="1" applyAlignment="1" applyProtection="1">
      <alignment horizontal="left"/>
    </xf>
    <xf numFmtId="0" fontId="11" fillId="0" borderId="0" xfId="1" applyFont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right" wrapText="1"/>
    </xf>
    <xf numFmtId="37" fontId="15" fillId="0" borderId="23" xfId="0" applyNumberFormat="1" applyFont="1" applyBorder="1" applyAlignment="1" applyProtection="1">
      <alignment horizontal="right"/>
    </xf>
    <xf numFmtId="0" fontId="15" fillId="0" borderId="23" xfId="0" applyFont="1" applyBorder="1" applyAlignment="1" applyProtection="1">
      <alignment horizontal="left" wrapText="1"/>
    </xf>
    <xf numFmtId="165" fontId="15" fillId="0" borderId="23" xfId="0" applyNumberFormat="1" applyFont="1" applyBorder="1" applyAlignment="1" applyProtection="1">
      <alignment horizontal="right"/>
    </xf>
    <xf numFmtId="39" fontId="15" fillId="0" borderId="23" xfId="0" applyNumberFormat="1" applyFont="1" applyBorder="1" applyAlignment="1" applyProtection="1">
      <alignment horizontal="right"/>
    </xf>
    <xf numFmtId="37" fontId="15" fillId="0" borderId="21" xfId="0" applyNumberFormat="1" applyFont="1" applyBorder="1" applyAlignment="1" applyProtection="1">
      <alignment horizontal="right"/>
    </xf>
    <xf numFmtId="0" fontId="15" fillId="0" borderId="21" xfId="0" applyFont="1" applyBorder="1" applyAlignment="1" applyProtection="1">
      <alignment horizontal="left" wrapText="1"/>
    </xf>
    <xf numFmtId="2" fontId="15" fillId="0" borderId="21" xfId="0" applyNumberFormat="1" applyFont="1" applyBorder="1" applyAlignment="1" applyProtection="1">
      <alignment horizontal="right"/>
    </xf>
    <xf numFmtId="39" fontId="15" fillId="0" borderId="21" xfId="0" applyNumberFormat="1" applyFont="1" applyBorder="1" applyAlignment="1" applyProtection="1">
      <alignment horizontal="right"/>
    </xf>
    <xf numFmtId="0" fontId="10" fillId="4" borderId="21" xfId="0" applyFont="1" applyFill="1" applyBorder="1" applyAlignment="1" applyProtection="1">
      <alignment horizontal="left" wrapText="1"/>
    </xf>
    <xf numFmtId="0" fontId="17" fillId="0" borderId="0" xfId="0" applyFont="1"/>
    <xf numFmtId="49" fontId="11" fillId="0" borderId="21" xfId="0" applyNumberFormat="1" applyFont="1" applyBorder="1" applyAlignment="1" applyProtection="1">
      <alignment horizontal="center" wrapText="1"/>
    </xf>
    <xf numFmtId="49" fontId="11" fillId="0" borderId="21" xfId="0" applyNumberFormat="1" applyFont="1" applyBorder="1" applyAlignment="1" applyProtection="1">
      <alignment horizontal="left" wrapText="1"/>
    </xf>
    <xf numFmtId="0" fontId="11" fillId="0" borderId="21" xfId="0" applyFont="1" applyBorder="1" applyAlignment="1" applyProtection="1">
      <alignment horizontal="left" wrapText="1"/>
    </xf>
    <xf numFmtId="2" fontId="11" fillId="0" borderId="21" xfId="0" applyNumberFormat="1" applyFont="1" applyBorder="1" applyAlignment="1" applyProtection="1">
      <alignment horizontal="right"/>
    </xf>
    <xf numFmtId="39" fontId="11" fillId="0" borderId="21" xfId="0" applyNumberFormat="1" applyFont="1" applyBorder="1" applyAlignment="1" applyProtection="1">
      <alignment horizontal="right"/>
    </xf>
    <xf numFmtId="0" fontId="17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vertical="center" wrapText="1"/>
    </xf>
    <xf numFmtId="0" fontId="18" fillId="0" borderId="21" xfId="0" applyFont="1" applyBorder="1" applyAlignment="1" applyProtection="1">
      <alignment horizontal="left" wrapText="1"/>
    </xf>
    <xf numFmtId="0" fontId="19" fillId="0" borderId="21" xfId="0" applyFont="1" applyBorder="1" applyAlignment="1" applyProtection="1">
      <alignment horizontal="left" wrapText="1"/>
    </xf>
    <xf numFmtId="2" fontId="20" fillId="0" borderId="21" xfId="0" applyNumberFormat="1" applyFont="1" applyBorder="1" applyAlignment="1" applyProtection="1">
      <alignment horizontal="right"/>
    </xf>
    <xf numFmtId="17" fontId="10" fillId="4" borderId="21" xfId="0" applyNumberFormat="1" applyFont="1" applyFill="1" applyBorder="1" applyAlignment="1" applyProtection="1">
      <alignment horizontal="left" wrapText="1"/>
    </xf>
    <xf numFmtId="49" fontId="10" fillId="0" borderId="0" xfId="0" applyNumberFormat="1" applyFont="1" applyAlignment="1" applyProtection="1">
      <alignment horizontal="right" wrapText="1"/>
    </xf>
    <xf numFmtId="0" fontId="10" fillId="0" borderId="0" xfId="0" applyFont="1" applyAlignment="1" applyProtection="1">
      <alignment horizontal="left" wrapText="1"/>
    </xf>
    <xf numFmtId="2" fontId="10" fillId="0" borderId="0" xfId="0" applyNumberFormat="1" applyFont="1" applyAlignment="1" applyProtection="1">
      <alignment horizontal="right"/>
    </xf>
    <xf numFmtId="39" fontId="10" fillId="0" borderId="0" xfId="0" applyNumberFormat="1" applyFont="1" applyAlignment="1" applyProtection="1">
      <alignment horizontal="right"/>
    </xf>
    <xf numFmtId="0" fontId="15" fillId="4" borderId="1" xfId="0" applyFont="1" applyFill="1" applyBorder="1" applyAlignment="1" applyProtection="1">
      <alignment horizontal="left"/>
    </xf>
    <xf numFmtId="0" fontId="21" fillId="4" borderId="2" xfId="0" applyFont="1" applyFill="1" applyBorder="1" applyAlignment="1" applyProtection="1">
      <alignment horizontal="center"/>
    </xf>
    <xf numFmtId="165" fontId="21" fillId="4" borderId="2" xfId="0" applyNumberFormat="1" applyFont="1" applyFill="1" applyBorder="1" applyAlignment="1" applyProtection="1">
      <alignment horizontal="right"/>
    </xf>
    <xf numFmtId="39" fontId="21" fillId="4" borderId="2" xfId="0" applyNumberFormat="1" applyFont="1" applyFill="1" applyBorder="1" applyAlignment="1" applyProtection="1">
      <alignment horizontal="right"/>
    </xf>
    <xf numFmtId="39" fontId="15" fillId="4" borderId="15" xfId="0" applyNumberFormat="1" applyFont="1" applyFill="1" applyBorder="1" applyAlignment="1" applyProtection="1">
      <alignment horizontal="right"/>
    </xf>
    <xf numFmtId="37" fontId="21" fillId="0" borderId="0" xfId="0" applyNumberFormat="1" applyFont="1" applyAlignment="1" applyProtection="1">
      <alignment horizontal="right"/>
    </xf>
    <xf numFmtId="0" fontId="21" fillId="0" borderId="0" xfId="0" applyFont="1" applyAlignment="1" applyProtection="1">
      <alignment horizontal="left" wrapText="1"/>
    </xf>
    <xf numFmtId="0" fontId="21" fillId="0" borderId="0" xfId="0" applyFont="1" applyAlignment="1" applyProtection="1">
      <alignment horizontal="center" wrapText="1"/>
    </xf>
    <xf numFmtId="165" fontId="21" fillId="0" borderId="0" xfId="0" applyNumberFormat="1" applyFont="1" applyAlignment="1" applyProtection="1">
      <alignment horizontal="right"/>
    </xf>
    <xf numFmtId="39" fontId="21" fillId="0" borderId="0" xfId="0" applyNumberFormat="1" applyFont="1" applyAlignment="1" applyProtection="1">
      <alignment horizontal="right"/>
    </xf>
    <xf numFmtId="0" fontId="10" fillId="0" borderId="0" xfId="4" applyFont="1" applyAlignment="1" applyProtection="1">
      <alignment vertical="center"/>
    </xf>
    <xf numFmtId="0" fontId="10" fillId="0" borderId="0" xfId="4" applyFont="1" applyAlignment="1" applyProtection="1">
      <alignment horizontal="right"/>
    </xf>
    <xf numFmtId="0" fontId="22" fillId="0" borderId="0" xfId="6"/>
    <xf numFmtId="0" fontId="23" fillId="7" borderId="0" xfId="6" applyFont="1" applyFill="1"/>
    <xf numFmtId="0" fontId="22" fillId="0" borderId="0" xfId="6" applyFill="1" applyBorder="1"/>
    <xf numFmtId="0" fontId="24" fillId="0" borderId="0" xfId="6" applyFont="1"/>
    <xf numFmtId="0" fontId="23" fillId="8" borderId="0" xfId="6" applyFont="1" applyFill="1" applyBorder="1"/>
    <xf numFmtId="0" fontId="23" fillId="8" borderId="0" xfId="6" applyFont="1" applyFill="1"/>
    <xf numFmtId="0" fontId="22" fillId="0" borderId="0" xfId="6" applyBorder="1"/>
    <xf numFmtId="0" fontId="24" fillId="0" borderId="0" xfId="6" applyFont="1" applyFill="1" applyBorder="1"/>
    <xf numFmtId="0" fontId="24" fillId="0" borderId="0" xfId="6" applyFont="1" applyFill="1" applyBorder="1" applyAlignment="1">
      <alignment horizontal="left"/>
    </xf>
    <xf numFmtId="14" fontId="24" fillId="0" borderId="0" xfId="6" applyNumberFormat="1" applyFont="1" applyFill="1" applyBorder="1"/>
    <xf numFmtId="9" fontId="22" fillId="0" borderId="0" xfId="6" applyNumberFormat="1" applyFill="1" applyBorder="1"/>
    <xf numFmtId="0" fontId="22" fillId="0" borderId="0" xfId="6" applyFont="1" applyFill="1" applyBorder="1"/>
    <xf numFmtId="0" fontId="24" fillId="0" borderId="0" xfId="6" applyFont="1" applyBorder="1"/>
    <xf numFmtId="0" fontId="22" fillId="9" borderId="24" xfId="6" applyFill="1" applyBorder="1"/>
    <xf numFmtId="0" fontId="22" fillId="0" borderId="12" xfId="6" applyBorder="1"/>
    <xf numFmtId="0" fontId="22" fillId="0" borderId="14" xfId="6" applyBorder="1"/>
    <xf numFmtId="0" fontId="22" fillId="0" borderId="24" xfId="6" applyBorder="1"/>
    <xf numFmtId="0" fontId="22" fillId="0" borderId="25" xfId="6" applyBorder="1" applyAlignment="1">
      <alignment horizontal="center"/>
    </xf>
    <xf numFmtId="0" fontId="22" fillId="0" borderId="25" xfId="6" applyBorder="1"/>
    <xf numFmtId="0" fontId="22" fillId="9" borderId="26" xfId="6" applyFill="1" applyBorder="1"/>
    <xf numFmtId="0" fontId="22" fillId="0" borderId="26" xfId="6" applyBorder="1"/>
    <xf numFmtId="9" fontId="22" fillId="0" borderId="0" xfId="6" applyNumberFormat="1" applyBorder="1"/>
    <xf numFmtId="0" fontId="23" fillId="0" borderId="0" xfId="6" applyFont="1" applyFill="1" applyBorder="1" applyAlignment="1">
      <alignment horizontal="center"/>
    </xf>
    <xf numFmtId="0" fontId="22" fillId="0" borderId="0" xfId="6" applyBorder="1" applyAlignment="1">
      <alignment horizontal="center"/>
    </xf>
    <xf numFmtId="0" fontId="22" fillId="10" borderId="0" xfId="6" applyFill="1"/>
    <xf numFmtId="0" fontId="22" fillId="10" borderId="0" xfId="6" applyFill="1" applyBorder="1"/>
    <xf numFmtId="0" fontId="24" fillId="10" borderId="0" xfId="6" applyFont="1" applyFill="1" applyBorder="1"/>
    <xf numFmtId="49" fontId="11" fillId="0" borderId="21" xfId="0" applyNumberFormat="1" applyFont="1" applyFill="1" applyBorder="1" applyAlignment="1" applyProtection="1">
      <alignment horizontal="center" wrapText="1"/>
    </xf>
    <xf numFmtId="49" fontId="11" fillId="0" borderId="21" xfId="0" applyNumberFormat="1" applyFont="1" applyFill="1" applyBorder="1" applyAlignment="1" applyProtection="1">
      <alignment horizontal="left" wrapText="1"/>
    </xf>
    <xf numFmtId="0" fontId="11" fillId="0" borderId="21" xfId="0" applyFont="1" applyFill="1" applyBorder="1" applyAlignment="1" applyProtection="1">
      <alignment horizontal="left" wrapText="1"/>
    </xf>
    <xf numFmtId="2" fontId="11" fillId="0" borderId="21" xfId="0" applyNumberFormat="1" applyFont="1" applyFill="1" applyBorder="1" applyAlignment="1" applyProtection="1">
      <alignment horizontal="right"/>
    </xf>
    <xf numFmtId="39" fontId="11" fillId="0" borderId="21" xfId="0" applyNumberFormat="1" applyFont="1" applyFill="1" applyBorder="1" applyAlignment="1" applyProtection="1">
      <alignment horizontal="right"/>
    </xf>
    <xf numFmtId="49" fontId="28" fillId="0" borderId="21" xfId="0" applyNumberFormat="1" applyFont="1" applyBorder="1" applyAlignment="1" applyProtection="1">
      <alignment horizontal="center" wrapText="1"/>
    </xf>
    <xf numFmtId="49" fontId="28" fillId="0" borderId="21" xfId="0" applyNumberFormat="1" applyFont="1" applyBorder="1" applyAlignment="1" applyProtection="1">
      <alignment horizontal="left" wrapText="1"/>
    </xf>
    <xf numFmtId="0" fontId="28" fillId="0" borderId="21" xfId="0" applyFont="1" applyBorder="1" applyAlignment="1" applyProtection="1">
      <alignment horizontal="left" wrapText="1"/>
    </xf>
    <xf numFmtId="2" fontId="28" fillId="0" borderId="21" xfId="0" applyNumberFormat="1" applyFont="1" applyBorder="1" applyAlignment="1" applyProtection="1">
      <alignment horizontal="right"/>
    </xf>
    <xf numFmtId="39" fontId="28" fillId="0" borderId="21" xfId="0" applyNumberFormat="1" applyFont="1" applyBorder="1" applyAlignment="1" applyProtection="1">
      <alignment horizontal="right"/>
    </xf>
    <xf numFmtId="0" fontId="27" fillId="0" borderId="0" xfId="1" applyFont="1" applyAlignment="1" applyProtection="1">
      <alignment horizontal="left"/>
    </xf>
    <xf numFmtId="39" fontId="11" fillId="0" borderId="21" xfId="0" applyNumberFormat="1" applyFont="1" applyFill="1" applyBorder="1" applyAlignment="1" applyProtection="1">
      <alignment horizontal="right"/>
      <protection locked="0"/>
    </xf>
    <xf numFmtId="39" fontId="11" fillId="0" borderId="21" xfId="0" applyNumberFormat="1" applyFont="1" applyBorder="1" applyAlignment="1" applyProtection="1">
      <alignment horizontal="right"/>
      <protection locked="0"/>
    </xf>
    <xf numFmtId="39" fontId="15" fillId="0" borderId="21" xfId="0" applyNumberFormat="1" applyFont="1" applyBorder="1" applyAlignment="1" applyProtection="1">
      <alignment horizontal="right"/>
      <protection locked="0"/>
    </xf>
    <xf numFmtId="39" fontId="26" fillId="0" borderId="21" xfId="0" applyNumberFormat="1" applyFont="1" applyBorder="1" applyAlignment="1" applyProtection="1">
      <alignment horizontal="right"/>
      <protection locked="0"/>
    </xf>
    <xf numFmtId="39" fontId="27" fillId="0" borderId="21" xfId="0" applyNumberFormat="1" applyFont="1" applyBorder="1" applyAlignment="1" applyProtection="1">
      <alignment horizontal="right"/>
      <protection locked="0"/>
    </xf>
    <xf numFmtId="0" fontId="22" fillId="0" borderId="0" xfId="6" applyProtection="1">
      <protection locked="0"/>
    </xf>
    <xf numFmtId="0" fontId="10" fillId="0" borderId="0" xfId="2" applyFont="1" applyAlignment="1">
      <alignment horizontal="justify" wrapText="1"/>
    </xf>
    <xf numFmtId="0" fontId="11" fillId="0" borderId="0" xfId="2" applyFont="1" applyAlignment="1">
      <alignment wrapText="1"/>
    </xf>
    <xf numFmtId="0" fontId="11" fillId="0" borderId="0" xfId="2" applyFont="1"/>
    <xf numFmtId="0" fontId="4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29" fillId="0" borderId="18" xfId="2" applyFont="1" applyBorder="1" applyAlignment="1">
      <alignment horizontal="left"/>
    </xf>
    <xf numFmtId="0" fontId="2" fillId="0" borderId="19" xfId="2" applyFont="1" applyBorder="1"/>
    <xf numFmtId="0" fontId="2" fillId="0" borderId="20" xfId="2" applyFont="1" applyBorder="1"/>
    <xf numFmtId="0" fontId="10" fillId="0" borderId="0" xfId="3" applyFont="1" applyAlignment="1">
      <alignment horizontal="left" wrapText="1"/>
    </xf>
    <xf numFmtId="0" fontId="2" fillId="0" borderId="0" xfId="3" applyFont="1" applyAlignment="1">
      <alignment horizontal="left" wrapText="1"/>
    </xf>
    <xf numFmtId="0" fontId="10" fillId="0" borderId="0" xfId="2" applyFont="1" applyAlignment="1">
      <alignment horizontal="left" wrapText="1"/>
    </xf>
    <xf numFmtId="37" fontId="15" fillId="4" borderId="1" xfId="0" applyNumberFormat="1" applyFont="1" applyFill="1" applyBorder="1" applyAlignment="1" applyProtection="1">
      <alignment horizontal="center"/>
    </xf>
    <xf numFmtId="37" fontId="15" fillId="4" borderId="2" xfId="0" applyNumberFormat="1" applyFont="1" applyFill="1" applyBorder="1" applyAlignment="1" applyProtection="1">
      <alignment horizontal="center"/>
    </xf>
    <xf numFmtId="37" fontId="15" fillId="4" borderId="3" xfId="0" applyNumberFormat="1" applyFont="1" applyFill="1" applyBorder="1" applyAlignment="1" applyProtection="1">
      <alignment horizontal="center"/>
    </xf>
    <xf numFmtId="0" fontId="3" fillId="10" borderId="0" xfId="6" applyFont="1" applyFill="1" applyBorder="1"/>
  </cellXfs>
  <cellStyles count="7">
    <cellStyle name="Normální" xfId="0" builtinId="0"/>
    <cellStyle name="Normální 15" xfId="6"/>
    <cellStyle name="Normální 2" xfId="1"/>
    <cellStyle name="Normální 3 2" xfId="2"/>
    <cellStyle name="normální 4" xfId="3"/>
    <cellStyle name="normální_POL.XLS" xfId="4"/>
    <cellStyle name="normální_POL.XLS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1/projects/Documents%20and%20Settings/vavra/Desktop/vavra/project/daikin/daikin%20II/CONTRACT/Elma-nab-31.8.04/3117806.03%2031.8.2004%20Daikin%20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/Desktop/ROZPO&#268;TY/CHV&#193;TAL/REVOLU&#268;N&#205;%2014%20-%20OPRAVA%20ST&#344;ECHY/Podklady/Expedice/Expedice/hromosvody/rozpo&#269;et%20s%20ceno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kupka/Documents/Dokumenty%20-%20Michal%20-%20MacBook%20Air/ROZPOC&#780;TY/2022/2022-23%20Knihovna%20Petra%20Bezruc&#780;e%20-%20poboc&#780;ka%20Liptovska&#769;/di&#769;lc&#780;i&#769;%20rozpoc&#780;ty%20pr&#780;edbe&#780;z&#780;ne&#769;/Kopie%20-%20OBO%20Bettermann_Z_2018ob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/Desktop/ROZPO&#268;TY/CHV&#193;TAL/REVOLU&#268;N&#205;%2014%20-%20OPRAVA%20ST&#344;ECHY/Podklady/Expedice/Expedice/hromosvody/rozpo&#269;et%20s%20cenou%20el.p&#367;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1.4.5. ZZTI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ik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topLeftCell="B1" zoomScale="150" workbookViewId="0">
      <selection activeCell="D7" sqref="D7"/>
    </sheetView>
  </sheetViews>
  <sheetFormatPr defaultColWidth="8.77734375" defaultRowHeight="13.2" x14ac:dyDescent="0.25"/>
  <cols>
    <col min="1" max="1" width="0.44140625" style="1" hidden="1" customWidth="1"/>
    <col min="2" max="2" width="7.109375" style="1" customWidth="1"/>
    <col min="3" max="3" width="13.44140625" style="1" customWidth="1"/>
    <col min="4" max="4" width="19.6640625" style="1" customWidth="1"/>
    <col min="5" max="5" width="18.44140625" style="1" customWidth="1"/>
    <col min="6" max="6" width="13.109375" style="1" customWidth="1"/>
    <col min="7" max="8" width="16.6640625" style="1" customWidth="1"/>
    <col min="9" max="9" width="17" style="1" customWidth="1"/>
    <col min="10" max="10" width="20.6640625" style="1" customWidth="1"/>
    <col min="11" max="11" width="17.77734375" style="1" customWidth="1"/>
    <col min="12" max="14" width="10.6640625" style="1" customWidth="1"/>
    <col min="15" max="256" width="8.77734375" style="1"/>
    <col min="257" max="257" width="0" style="1" hidden="1" customWidth="1"/>
    <col min="258" max="258" width="7.109375" style="1" customWidth="1"/>
    <col min="259" max="259" width="13.44140625" style="1" customWidth="1"/>
    <col min="260" max="260" width="19.6640625" style="1" customWidth="1"/>
    <col min="261" max="261" width="18.44140625" style="1" customWidth="1"/>
    <col min="262" max="262" width="13.109375" style="1" customWidth="1"/>
    <col min="263" max="264" width="16.6640625" style="1" customWidth="1"/>
    <col min="265" max="265" width="17" style="1" customWidth="1"/>
    <col min="266" max="266" width="20.6640625" style="1" customWidth="1"/>
    <col min="267" max="267" width="17.77734375" style="1" customWidth="1"/>
    <col min="268" max="270" width="10.6640625" style="1" customWidth="1"/>
    <col min="271" max="512" width="8.77734375" style="1"/>
    <col min="513" max="513" width="0" style="1" hidden="1" customWidth="1"/>
    <col min="514" max="514" width="7.109375" style="1" customWidth="1"/>
    <col min="515" max="515" width="13.44140625" style="1" customWidth="1"/>
    <col min="516" max="516" width="19.6640625" style="1" customWidth="1"/>
    <col min="517" max="517" width="18.44140625" style="1" customWidth="1"/>
    <col min="518" max="518" width="13.109375" style="1" customWidth="1"/>
    <col min="519" max="520" width="16.6640625" style="1" customWidth="1"/>
    <col min="521" max="521" width="17" style="1" customWidth="1"/>
    <col min="522" max="522" width="20.6640625" style="1" customWidth="1"/>
    <col min="523" max="523" width="17.77734375" style="1" customWidth="1"/>
    <col min="524" max="526" width="10.6640625" style="1" customWidth="1"/>
    <col min="527" max="768" width="8.77734375" style="1"/>
    <col min="769" max="769" width="0" style="1" hidden="1" customWidth="1"/>
    <col min="770" max="770" width="7.109375" style="1" customWidth="1"/>
    <col min="771" max="771" width="13.44140625" style="1" customWidth="1"/>
    <col min="772" max="772" width="19.6640625" style="1" customWidth="1"/>
    <col min="773" max="773" width="18.44140625" style="1" customWidth="1"/>
    <col min="774" max="774" width="13.109375" style="1" customWidth="1"/>
    <col min="775" max="776" width="16.6640625" style="1" customWidth="1"/>
    <col min="777" max="777" width="17" style="1" customWidth="1"/>
    <col min="778" max="778" width="20.6640625" style="1" customWidth="1"/>
    <col min="779" max="779" width="17.77734375" style="1" customWidth="1"/>
    <col min="780" max="782" width="10.6640625" style="1" customWidth="1"/>
    <col min="783" max="1024" width="8.77734375" style="1"/>
    <col min="1025" max="1025" width="0" style="1" hidden="1" customWidth="1"/>
    <col min="1026" max="1026" width="7.109375" style="1" customWidth="1"/>
    <col min="1027" max="1027" width="13.44140625" style="1" customWidth="1"/>
    <col min="1028" max="1028" width="19.6640625" style="1" customWidth="1"/>
    <col min="1029" max="1029" width="18.44140625" style="1" customWidth="1"/>
    <col min="1030" max="1030" width="13.109375" style="1" customWidth="1"/>
    <col min="1031" max="1032" width="16.6640625" style="1" customWidth="1"/>
    <col min="1033" max="1033" width="17" style="1" customWidth="1"/>
    <col min="1034" max="1034" width="20.6640625" style="1" customWidth="1"/>
    <col min="1035" max="1035" width="17.77734375" style="1" customWidth="1"/>
    <col min="1036" max="1038" width="10.6640625" style="1" customWidth="1"/>
    <col min="1039" max="1280" width="8.77734375" style="1"/>
    <col min="1281" max="1281" width="0" style="1" hidden="1" customWidth="1"/>
    <col min="1282" max="1282" width="7.109375" style="1" customWidth="1"/>
    <col min="1283" max="1283" width="13.44140625" style="1" customWidth="1"/>
    <col min="1284" max="1284" width="19.6640625" style="1" customWidth="1"/>
    <col min="1285" max="1285" width="18.44140625" style="1" customWidth="1"/>
    <col min="1286" max="1286" width="13.109375" style="1" customWidth="1"/>
    <col min="1287" max="1288" width="16.6640625" style="1" customWidth="1"/>
    <col min="1289" max="1289" width="17" style="1" customWidth="1"/>
    <col min="1290" max="1290" width="20.6640625" style="1" customWidth="1"/>
    <col min="1291" max="1291" width="17.77734375" style="1" customWidth="1"/>
    <col min="1292" max="1294" width="10.6640625" style="1" customWidth="1"/>
    <col min="1295" max="1536" width="8.77734375" style="1"/>
    <col min="1537" max="1537" width="0" style="1" hidden="1" customWidth="1"/>
    <col min="1538" max="1538" width="7.109375" style="1" customWidth="1"/>
    <col min="1539" max="1539" width="13.44140625" style="1" customWidth="1"/>
    <col min="1540" max="1540" width="19.6640625" style="1" customWidth="1"/>
    <col min="1541" max="1541" width="18.44140625" style="1" customWidth="1"/>
    <col min="1542" max="1542" width="13.109375" style="1" customWidth="1"/>
    <col min="1543" max="1544" width="16.6640625" style="1" customWidth="1"/>
    <col min="1545" max="1545" width="17" style="1" customWidth="1"/>
    <col min="1546" max="1546" width="20.6640625" style="1" customWidth="1"/>
    <col min="1547" max="1547" width="17.77734375" style="1" customWidth="1"/>
    <col min="1548" max="1550" width="10.6640625" style="1" customWidth="1"/>
    <col min="1551" max="1792" width="8.77734375" style="1"/>
    <col min="1793" max="1793" width="0" style="1" hidden="1" customWidth="1"/>
    <col min="1794" max="1794" width="7.109375" style="1" customWidth="1"/>
    <col min="1795" max="1795" width="13.44140625" style="1" customWidth="1"/>
    <col min="1796" max="1796" width="19.6640625" style="1" customWidth="1"/>
    <col min="1797" max="1797" width="18.44140625" style="1" customWidth="1"/>
    <col min="1798" max="1798" width="13.109375" style="1" customWidth="1"/>
    <col min="1799" max="1800" width="16.6640625" style="1" customWidth="1"/>
    <col min="1801" max="1801" width="17" style="1" customWidth="1"/>
    <col min="1802" max="1802" width="20.6640625" style="1" customWidth="1"/>
    <col min="1803" max="1803" width="17.77734375" style="1" customWidth="1"/>
    <col min="1804" max="1806" width="10.6640625" style="1" customWidth="1"/>
    <col min="1807" max="2048" width="8.77734375" style="1"/>
    <col min="2049" max="2049" width="0" style="1" hidden="1" customWidth="1"/>
    <col min="2050" max="2050" width="7.109375" style="1" customWidth="1"/>
    <col min="2051" max="2051" width="13.44140625" style="1" customWidth="1"/>
    <col min="2052" max="2052" width="19.6640625" style="1" customWidth="1"/>
    <col min="2053" max="2053" width="18.44140625" style="1" customWidth="1"/>
    <col min="2054" max="2054" width="13.109375" style="1" customWidth="1"/>
    <col min="2055" max="2056" width="16.6640625" style="1" customWidth="1"/>
    <col min="2057" max="2057" width="17" style="1" customWidth="1"/>
    <col min="2058" max="2058" width="20.6640625" style="1" customWidth="1"/>
    <col min="2059" max="2059" width="17.77734375" style="1" customWidth="1"/>
    <col min="2060" max="2062" width="10.6640625" style="1" customWidth="1"/>
    <col min="2063" max="2304" width="8.77734375" style="1"/>
    <col min="2305" max="2305" width="0" style="1" hidden="1" customWidth="1"/>
    <col min="2306" max="2306" width="7.109375" style="1" customWidth="1"/>
    <col min="2307" max="2307" width="13.44140625" style="1" customWidth="1"/>
    <col min="2308" max="2308" width="19.6640625" style="1" customWidth="1"/>
    <col min="2309" max="2309" width="18.44140625" style="1" customWidth="1"/>
    <col min="2310" max="2310" width="13.109375" style="1" customWidth="1"/>
    <col min="2311" max="2312" width="16.6640625" style="1" customWidth="1"/>
    <col min="2313" max="2313" width="17" style="1" customWidth="1"/>
    <col min="2314" max="2314" width="20.6640625" style="1" customWidth="1"/>
    <col min="2315" max="2315" width="17.77734375" style="1" customWidth="1"/>
    <col min="2316" max="2318" width="10.6640625" style="1" customWidth="1"/>
    <col min="2319" max="2560" width="8.77734375" style="1"/>
    <col min="2561" max="2561" width="0" style="1" hidden="1" customWidth="1"/>
    <col min="2562" max="2562" width="7.109375" style="1" customWidth="1"/>
    <col min="2563" max="2563" width="13.44140625" style="1" customWidth="1"/>
    <col min="2564" max="2564" width="19.6640625" style="1" customWidth="1"/>
    <col min="2565" max="2565" width="18.44140625" style="1" customWidth="1"/>
    <col min="2566" max="2566" width="13.109375" style="1" customWidth="1"/>
    <col min="2567" max="2568" width="16.6640625" style="1" customWidth="1"/>
    <col min="2569" max="2569" width="17" style="1" customWidth="1"/>
    <col min="2570" max="2570" width="20.6640625" style="1" customWidth="1"/>
    <col min="2571" max="2571" width="17.77734375" style="1" customWidth="1"/>
    <col min="2572" max="2574" width="10.6640625" style="1" customWidth="1"/>
    <col min="2575" max="2816" width="8.77734375" style="1"/>
    <col min="2817" max="2817" width="0" style="1" hidden="1" customWidth="1"/>
    <col min="2818" max="2818" width="7.109375" style="1" customWidth="1"/>
    <col min="2819" max="2819" width="13.44140625" style="1" customWidth="1"/>
    <col min="2820" max="2820" width="19.6640625" style="1" customWidth="1"/>
    <col min="2821" max="2821" width="18.44140625" style="1" customWidth="1"/>
    <col min="2822" max="2822" width="13.109375" style="1" customWidth="1"/>
    <col min="2823" max="2824" width="16.6640625" style="1" customWidth="1"/>
    <col min="2825" max="2825" width="17" style="1" customWidth="1"/>
    <col min="2826" max="2826" width="20.6640625" style="1" customWidth="1"/>
    <col min="2827" max="2827" width="17.77734375" style="1" customWidth="1"/>
    <col min="2828" max="2830" width="10.6640625" style="1" customWidth="1"/>
    <col min="2831" max="3072" width="8.77734375" style="1"/>
    <col min="3073" max="3073" width="0" style="1" hidden="1" customWidth="1"/>
    <col min="3074" max="3074" width="7.109375" style="1" customWidth="1"/>
    <col min="3075" max="3075" width="13.44140625" style="1" customWidth="1"/>
    <col min="3076" max="3076" width="19.6640625" style="1" customWidth="1"/>
    <col min="3077" max="3077" width="18.44140625" style="1" customWidth="1"/>
    <col min="3078" max="3078" width="13.109375" style="1" customWidth="1"/>
    <col min="3079" max="3080" width="16.6640625" style="1" customWidth="1"/>
    <col min="3081" max="3081" width="17" style="1" customWidth="1"/>
    <col min="3082" max="3082" width="20.6640625" style="1" customWidth="1"/>
    <col min="3083" max="3083" width="17.77734375" style="1" customWidth="1"/>
    <col min="3084" max="3086" width="10.6640625" style="1" customWidth="1"/>
    <col min="3087" max="3328" width="8.77734375" style="1"/>
    <col min="3329" max="3329" width="0" style="1" hidden="1" customWidth="1"/>
    <col min="3330" max="3330" width="7.109375" style="1" customWidth="1"/>
    <col min="3331" max="3331" width="13.44140625" style="1" customWidth="1"/>
    <col min="3332" max="3332" width="19.6640625" style="1" customWidth="1"/>
    <col min="3333" max="3333" width="18.44140625" style="1" customWidth="1"/>
    <col min="3334" max="3334" width="13.109375" style="1" customWidth="1"/>
    <col min="3335" max="3336" width="16.6640625" style="1" customWidth="1"/>
    <col min="3337" max="3337" width="17" style="1" customWidth="1"/>
    <col min="3338" max="3338" width="20.6640625" style="1" customWidth="1"/>
    <col min="3339" max="3339" width="17.77734375" style="1" customWidth="1"/>
    <col min="3340" max="3342" width="10.6640625" style="1" customWidth="1"/>
    <col min="3343" max="3584" width="8.77734375" style="1"/>
    <col min="3585" max="3585" width="0" style="1" hidden="1" customWidth="1"/>
    <col min="3586" max="3586" width="7.109375" style="1" customWidth="1"/>
    <col min="3587" max="3587" width="13.44140625" style="1" customWidth="1"/>
    <col min="3588" max="3588" width="19.6640625" style="1" customWidth="1"/>
    <col min="3589" max="3589" width="18.44140625" style="1" customWidth="1"/>
    <col min="3590" max="3590" width="13.109375" style="1" customWidth="1"/>
    <col min="3591" max="3592" width="16.6640625" style="1" customWidth="1"/>
    <col min="3593" max="3593" width="17" style="1" customWidth="1"/>
    <col min="3594" max="3594" width="20.6640625" style="1" customWidth="1"/>
    <col min="3595" max="3595" width="17.77734375" style="1" customWidth="1"/>
    <col min="3596" max="3598" width="10.6640625" style="1" customWidth="1"/>
    <col min="3599" max="3840" width="8.77734375" style="1"/>
    <col min="3841" max="3841" width="0" style="1" hidden="1" customWidth="1"/>
    <col min="3842" max="3842" width="7.109375" style="1" customWidth="1"/>
    <col min="3843" max="3843" width="13.44140625" style="1" customWidth="1"/>
    <col min="3844" max="3844" width="19.6640625" style="1" customWidth="1"/>
    <col min="3845" max="3845" width="18.44140625" style="1" customWidth="1"/>
    <col min="3846" max="3846" width="13.109375" style="1" customWidth="1"/>
    <col min="3847" max="3848" width="16.6640625" style="1" customWidth="1"/>
    <col min="3849" max="3849" width="17" style="1" customWidth="1"/>
    <col min="3850" max="3850" width="20.6640625" style="1" customWidth="1"/>
    <col min="3851" max="3851" width="17.77734375" style="1" customWidth="1"/>
    <col min="3852" max="3854" width="10.6640625" style="1" customWidth="1"/>
    <col min="3855" max="4096" width="8.77734375" style="1"/>
    <col min="4097" max="4097" width="0" style="1" hidden="1" customWidth="1"/>
    <col min="4098" max="4098" width="7.109375" style="1" customWidth="1"/>
    <col min="4099" max="4099" width="13.44140625" style="1" customWidth="1"/>
    <col min="4100" max="4100" width="19.6640625" style="1" customWidth="1"/>
    <col min="4101" max="4101" width="18.44140625" style="1" customWidth="1"/>
    <col min="4102" max="4102" width="13.109375" style="1" customWidth="1"/>
    <col min="4103" max="4104" width="16.6640625" style="1" customWidth="1"/>
    <col min="4105" max="4105" width="17" style="1" customWidth="1"/>
    <col min="4106" max="4106" width="20.6640625" style="1" customWidth="1"/>
    <col min="4107" max="4107" width="17.77734375" style="1" customWidth="1"/>
    <col min="4108" max="4110" width="10.6640625" style="1" customWidth="1"/>
    <col min="4111" max="4352" width="8.77734375" style="1"/>
    <col min="4353" max="4353" width="0" style="1" hidden="1" customWidth="1"/>
    <col min="4354" max="4354" width="7.109375" style="1" customWidth="1"/>
    <col min="4355" max="4355" width="13.44140625" style="1" customWidth="1"/>
    <col min="4356" max="4356" width="19.6640625" style="1" customWidth="1"/>
    <col min="4357" max="4357" width="18.44140625" style="1" customWidth="1"/>
    <col min="4358" max="4358" width="13.109375" style="1" customWidth="1"/>
    <col min="4359" max="4360" width="16.6640625" style="1" customWidth="1"/>
    <col min="4361" max="4361" width="17" style="1" customWidth="1"/>
    <col min="4362" max="4362" width="20.6640625" style="1" customWidth="1"/>
    <col min="4363" max="4363" width="17.77734375" style="1" customWidth="1"/>
    <col min="4364" max="4366" width="10.6640625" style="1" customWidth="1"/>
    <col min="4367" max="4608" width="8.77734375" style="1"/>
    <col min="4609" max="4609" width="0" style="1" hidden="1" customWidth="1"/>
    <col min="4610" max="4610" width="7.109375" style="1" customWidth="1"/>
    <col min="4611" max="4611" width="13.44140625" style="1" customWidth="1"/>
    <col min="4612" max="4612" width="19.6640625" style="1" customWidth="1"/>
    <col min="4613" max="4613" width="18.44140625" style="1" customWidth="1"/>
    <col min="4614" max="4614" width="13.109375" style="1" customWidth="1"/>
    <col min="4615" max="4616" width="16.6640625" style="1" customWidth="1"/>
    <col min="4617" max="4617" width="17" style="1" customWidth="1"/>
    <col min="4618" max="4618" width="20.6640625" style="1" customWidth="1"/>
    <col min="4619" max="4619" width="17.77734375" style="1" customWidth="1"/>
    <col min="4620" max="4622" width="10.6640625" style="1" customWidth="1"/>
    <col min="4623" max="4864" width="8.77734375" style="1"/>
    <col min="4865" max="4865" width="0" style="1" hidden="1" customWidth="1"/>
    <col min="4866" max="4866" width="7.109375" style="1" customWidth="1"/>
    <col min="4867" max="4867" width="13.44140625" style="1" customWidth="1"/>
    <col min="4868" max="4868" width="19.6640625" style="1" customWidth="1"/>
    <col min="4869" max="4869" width="18.44140625" style="1" customWidth="1"/>
    <col min="4870" max="4870" width="13.109375" style="1" customWidth="1"/>
    <col min="4871" max="4872" width="16.6640625" style="1" customWidth="1"/>
    <col min="4873" max="4873" width="17" style="1" customWidth="1"/>
    <col min="4874" max="4874" width="20.6640625" style="1" customWidth="1"/>
    <col min="4875" max="4875" width="17.77734375" style="1" customWidth="1"/>
    <col min="4876" max="4878" width="10.6640625" style="1" customWidth="1"/>
    <col min="4879" max="5120" width="8.77734375" style="1"/>
    <col min="5121" max="5121" width="0" style="1" hidden="1" customWidth="1"/>
    <col min="5122" max="5122" width="7.109375" style="1" customWidth="1"/>
    <col min="5123" max="5123" width="13.44140625" style="1" customWidth="1"/>
    <col min="5124" max="5124" width="19.6640625" style="1" customWidth="1"/>
    <col min="5125" max="5125" width="18.44140625" style="1" customWidth="1"/>
    <col min="5126" max="5126" width="13.109375" style="1" customWidth="1"/>
    <col min="5127" max="5128" width="16.6640625" style="1" customWidth="1"/>
    <col min="5129" max="5129" width="17" style="1" customWidth="1"/>
    <col min="5130" max="5130" width="20.6640625" style="1" customWidth="1"/>
    <col min="5131" max="5131" width="17.77734375" style="1" customWidth="1"/>
    <col min="5132" max="5134" width="10.6640625" style="1" customWidth="1"/>
    <col min="5135" max="5376" width="8.77734375" style="1"/>
    <col min="5377" max="5377" width="0" style="1" hidden="1" customWidth="1"/>
    <col min="5378" max="5378" width="7.109375" style="1" customWidth="1"/>
    <col min="5379" max="5379" width="13.44140625" style="1" customWidth="1"/>
    <col min="5380" max="5380" width="19.6640625" style="1" customWidth="1"/>
    <col min="5381" max="5381" width="18.44140625" style="1" customWidth="1"/>
    <col min="5382" max="5382" width="13.109375" style="1" customWidth="1"/>
    <col min="5383" max="5384" width="16.6640625" style="1" customWidth="1"/>
    <col min="5385" max="5385" width="17" style="1" customWidth="1"/>
    <col min="5386" max="5386" width="20.6640625" style="1" customWidth="1"/>
    <col min="5387" max="5387" width="17.77734375" style="1" customWidth="1"/>
    <col min="5388" max="5390" width="10.6640625" style="1" customWidth="1"/>
    <col min="5391" max="5632" width="8.77734375" style="1"/>
    <col min="5633" max="5633" width="0" style="1" hidden="1" customWidth="1"/>
    <col min="5634" max="5634" width="7.109375" style="1" customWidth="1"/>
    <col min="5635" max="5635" width="13.44140625" style="1" customWidth="1"/>
    <col min="5636" max="5636" width="19.6640625" style="1" customWidth="1"/>
    <col min="5637" max="5637" width="18.44140625" style="1" customWidth="1"/>
    <col min="5638" max="5638" width="13.109375" style="1" customWidth="1"/>
    <col min="5639" max="5640" width="16.6640625" style="1" customWidth="1"/>
    <col min="5641" max="5641" width="17" style="1" customWidth="1"/>
    <col min="5642" max="5642" width="20.6640625" style="1" customWidth="1"/>
    <col min="5643" max="5643" width="17.77734375" style="1" customWidth="1"/>
    <col min="5644" max="5646" width="10.6640625" style="1" customWidth="1"/>
    <col min="5647" max="5888" width="8.77734375" style="1"/>
    <col min="5889" max="5889" width="0" style="1" hidden="1" customWidth="1"/>
    <col min="5890" max="5890" width="7.109375" style="1" customWidth="1"/>
    <col min="5891" max="5891" width="13.44140625" style="1" customWidth="1"/>
    <col min="5892" max="5892" width="19.6640625" style="1" customWidth="1"/>
    <col min="5893" max="5893" width="18.44140625" style="1" customWidth="1"/>
    <col min="5894" max="5894" width="13.109375" style="1" customWidth="1"/>
    <col min="5895" max="5896" width="16.6640625" style="1" customWidth="1"/>
    <col min="5897" max="5897" width="17" style="1" customWidth="1"/>
    <col min="5898" max="5898" width="20.6640625" style="1" customWidth="1"/>
    <col min="5899" max="5899" width="17.77734375" style="1" customWidth="1"/>
    <col min="5900" max="5902" width="10.6640625" style="1" customWidth="1"/>
    <col min="5903" max="6144" width="8.77734375" style="1"/>
    <col min="6145" max="6145" width="0" style="1" hidden="1" customWidth="1"/>
    <col min="6146" max="6146" width="7.109375" style="1" customWidth="1"/>
    <col min="6147" max="6147" width="13.44140625" style="1" customWidth="1"/>
    <col min="6148" max="6148" width="19.6640625" style="1" customWidth="1"/>
    <col min="6149" max="6149" width="18.44140625" style="1" customWidth="1"/>
    <col min="6150" max="6150" width="13.109375" style="1" customWidth="1"/>
    <col min="6151" max="6152" width="16.6640625" style="1" customWidth="1"/>
    <col min="6153" max="6153" width="17" style="1" customWidth="1"/>
    <col min="6154" max="6154" width="20.6640625" style="1" customWidth="1"/>
    <col min="6155" max="6155" width="17.77734375" style="1" customWidth="1"/>
    <col min="6156" max="6158" width="10.6640625" style="1" customWidth="1"/>
    <col min="6159" max="6400" width="8.77734375" style="1"/>
    <col min="6401" max="6401" width="0" style="1" hidden="1" customWidth="1"/>
    <col min="6402" max="6402" width="7.109375" style="1" customWidth="1"/>
    <col min="6403" max="6403" width="13.44140625" style="1" customWidth="1"/>
    <col min="6404" max="6404" width="19.6640625" style="1" customWidth="1"/>
    <col min="6405" max="6405" width="18.44140625" style="1" customWidth="1"/>
    <col min="6406" max="6406" width="13.109375" style="1" customWidth="1"/>
    <col min="6407" max="6408" width="16.6640625" style="1" customWidth="1"/>
    <col min="6409" max="6409" width="17" style="1" customWidth="1"/>
    <col min="6410" max="6410" width="20.6640625" style="1" customWidth="1"/>
    <col min="6411" max="6411" width="17.77734375" style="1" customWidth="1"/>
    <col min="6412" max="6414" width="10.6640625" style="1" customWidth="1"/>
    <col min="6415" max="6656" width="8.77734375" style="1"/>
    <col min="6657" max="6657" width="0" style="1" hidden="1" customWidth="1"/>
    <col min="6658" max="6658" width="7.109375" style="1" customWidth="1"/>
    <col min="6659" max="6659" width="13.44140625" style="1" customWidth="1"/>
    <col min="6660" max="6660" width="19.6640625" style="1" customWidth="1"/>
    <col min="6661" max="6661" width="18.44140625" style="1" customWidth="1"/>
    <col min="6662" max="6662" width="13.109375" style="1" customWidth="1"/>
    <col min="6663" max="6664" width="16.6640625" style="1" customWidth="1"/>
    <col min="6665" max="6665" width="17" style="1" customWidth="1"/>
    <col min="6666" max="6666" width="20.6640625" style="1" customWidth="1"/>
    <col min="6667" max="6667" width="17.77734375" style="1" customWidth="1"/>
    <col min="6668" max="6670" width="10.6640625" style="1" customWidth="1"/>
    <col min="6671" max="6912" width="8.77734375" style="1"/>
    <col min="6913" max="6913" width="0" style="1" hidden="1" customWidth="1"/>
    <col min="6914" max="6914" width="7.109375" style="1" customWidth="1"/>
    <col min="6915" max="6915" width="13.44140625" style="1" customWidth="1"/>
    <col min="6916" max="6916" width="19.6640625" style="1" customWidth="1"/>
    <col min="6917" max="6917" width="18.44140625" style="1" customWidth="1"/>
    <col min="6918" max="6918" width="13.109375" style="1" customWidth="1"/>
    <col min="6919" max="6920" width="16.6640625" style="1" customWidth="1"/>
    <col min="6921" max="6921" width="17" style="1" customWidth="1"/>
    <col min="6922" max="6922" width="20.6640625" style="1" customWidth="1"/>
    <col min="6923" max="6923" width="17.77734375" style="1" customWidth="1"/>
    <col min="6924" max="6926" width="10.6640625" style="1" customWidth="1"/>
    <col min="6927" max="7168" width="8.77734375" style="1"/>
    <col min="7169" max="7169" width="0" style="1" hidden="1" customWidth="1"/>
    <col min="7170" max="7170" width="7.109375" style="1" customWidth="1"/>
    <col min="7171" max="7171" width="13.44140625" style="1" customWidth="1"/>
    <col min="7172" max="7172" width="19.6640625" style="1" customWidth="1"/>
    <col min="7173" max="7173" width="18.44140625" style="1" customWidth="1"/>
    <col min="7174" max="7174" width="13.109375" style="1" customWidth="1"/>
    <col min="7175" max="7176" width="16.6640625" style="1" customWidth="1"/>
    <col min="7177" max="7177" width="17" style="1" customWidth="1"/>
    <col min="7178" max="7178" width="20.6640625" style="1" customWidth="1"/>
    <col min="7179" max="7179" width="17.77734375" style="1" customWidth="1"/>
    <col min="7180" max="7182" width="10.6640625" style="1" customWidth="1"/>
    <col min="7183" max="7424" width="8.77734375" style="1"/>
    <col min="7425" max="7425" width="0" style="1" hidden="1" customWidth="1"/>
    <col min="7426" max="7426" width="7.109375" style="1" customWidth="1"/>
    <col min="7427" max="7427" width="13.44140625" style="1" customWidth="1"/>
    <col min="7428" max="7428" width="19.6640625" style="1" customWidth="1"/>
    <col min="7429" max="7429" width="18.44140625" style="1" customWidth="1"/>
    <col min="7430" max="7430" width="13.109375" style="1" customWidth="1"/>
    <col min="7431" max="7432" width="16.6640625" style="1" customWidth="1"/>
    <col min="7433" max="7433" width="17" style="1" customWidth="1"/>
    <col min="7434" max="7434" width="20.6640625" style="1" customWidth="1"/>
    <col min="7435" max="7435" width="17.77734375" style="1" customWidth="1"/>
    <col min="7436" max="7438" width="10.6640625" style="1" customWidth="1"/>
    <col min="7439" max="7680" width="8.77734375" style="1"/>
    <col min="7681" max="7681" width="0" style="1" hidden="1" customWidth="1"/>
    <col min="7682" max="7682" width="7.109375" style="1" customWidth="1"/>
    <col min="7683" max="7683" width="13.44140625" style="1" customWidth="1"/>
    <col min="7684" max="7684" width="19.6640625" style="1" customWidth="1"/>
    <col min="7685" max="7685" width="18.44140625" style="1" customWidth="1"/>
    <col min="7686" max="7686" width="13.109375" style="1" customWidth="1"/>
    <col min="7687" max="7688" width="16.6640625" style="1" customWidth="1"/>
    <col min="7689" max="7689" width="17" style="1" customWidth="1"/>
    <col min="7690" max="7690" width="20.6640625" style="1" customWidth="1"/>
    <col min="7691" max="7691" width="17.77734375" style="1" customWidth="1"/>
    <col min="7692" max="7694" width="10.6640625" style="1" customWidth="1"/>
    <col min="7695" max="7936" width="8.77734375" style="1"/>
    <col min="7937" max="7937" width="0" style="1" hidden="1" customWidth="1"/>
    <col min="7938" max="7938" width="7.109375" style="1" customWidth="1"/>
    <col min="7939" max="7939" width="13.44140625" style="1" customWidth="1"/>
    <col min="7940" max="7940" width="19.6640625" style="1" customWidth="1"/>
    <col min="7941" max="7941" width="18.44140625" style="1" customWidth="1"/>
    <col min="7942" max="7942" width="13.109375" style="1" customWidth="1"/>
    <col min="7943" max="7944" width="16.6640625" style="1" customWidth="1"/>
    <col min="7945" max="7945" width="17" style="1" customWidth="1"/>
    <col min="7946" max="7946" width="20.6640625" style="1" customWidth="1"/>
    <col min="7947" max="7947" width="17.77734375" style="1" customWidth="1"/>
    <col min="7948" max="7950" width="10.6640625" style="1" customWidth="1"/>
    <col min="7951" max="8192" width="8.77734375" style="1"/>
    <col min="8193" max="8193" width="0" style="1" hidden="1" customWidth="1"/>
    <col min="8194" max="8194" width="7.109375" style="1" customWidth="1"/>
    <col min="8195" max="8195" width="13.44140625" style="1" customWidth="1"/>
    <col min="8196" max="8196" width="19.6640625" style="1" customWidth="1"/>
    <col min="8197" max="8197" width="18.44140625" style="1" customWidth="1"/>
    <col min="8198" max="8198" width="13.109375" style="1" customWidth="1"/>
    <col min="8199" max="8200" width="16.6640625" style="1" customWidth="1"/>
    <col min="8201" max="8201" width="17" style="1" customWidth="1"/>
    <col min="8202" max="8202" width="20.6640625" style="1" customWidth="1"/>
    <col min="8203" max="8203" width="17.77734375" style="1" customWidth="1"/>
    <col min="8204" max="8206" width="10.6640625" style="1" customWidth="1"/>
    <col min="8207" max="8448" width="8.77734375" style="1"/>
    <col min="8449" max="8449" width="0" style="1" hidden="1" customWidth="1"/>
    <col min="8450" max="8450" width="7.109375" style="1" customWidth="1"/>
    <col min="8451" max="8451" width="13.44140625" style="1" customWidth="1"/>
    <col min="8452" max="8452" width="19.6640625" style="1" customWidth="1"/>
    <col min="8453" max="8453" width="18.44140625" style="1" customWidth="1"/>
    <col min="8454" max="8454" width="13.109375" style="1" customWidth="1"/>
    <col min="8455" max="8456" width="16.6640625" style="1" customWidth="1"/>
    <col min="8457" max="8457" width="17" style="1" customWidth="1"/>
    <col min="8458" max="8458" width="20.6640625" style="1" customWidth="1"/>
    <col min="8459" max="8459" width="17.77734375" style="1" customWidth="1"/>
    <col min="8460" max="8462" width="10.6640625" style="1" customWidth="1"/>
    <col min="8463" max="8704" width="8.77734375" style="1"/>
    <col min="8705" max="8705" width="0" style="1" hidden="1" customWidth="1"/>
    <col min="8706" max="8706" width="7.109375" style="1" customWidth="1"/>
    <col min="8707" max="8707" width="13.44140625" style="1" customWidth="1"/>
    <col min="8708" max="8708" width="19.6640625" style="1" customWidth="1"/>
    <col min="8709" max="8709" width="18.44140625" style="1" customWidth="1"/>
    <col min="8710" max="8710" width="13.109375" style="1" customWidth="1"/>
    <col min="8711" max="8712" width="16.6640625" style="1" customWidth="1"/>
    <col min="8713" max="8713" width="17" style="1" customWidth="1"/>
    <col min="8714" max="8714" width="20.6640625" style="1" customWidth="1"/>
    <col min="8715" max="8715" width="17.77734375" style="1" customWidth="1"/>
    <col min="8716" max="8718" width="10.6640625" style="1" customWidth="1"/>
    <col min="8719" max="8960" width="8.77734375" style="1"/>
    <col min="8961" max="8961" width="0" style="1" hidden="1" customWidth="1"/>
    <col min="8962" max="8962" width="7.109375" style="1" customWidth="1"/>
    <col min="8963" max="8963" width="13.44140625" style="1" customWidth="1"/>
    <col min="8964" max="8964" width="19.6640625" style="1" customWidth="1"/>
    <col min="8965" max="8965" width="18.44140625" style="1" customWidth="1"/>
    <col min="8966" max="8966" width="13.109375" style="1" customWidth="1"/>
    <col min="8967" max="8968" width="16.6640625" style="1" customWidth="1"/>
    <col min="8969" max="8969" width="17" style="1" customWidth="1"/>
    <col min="8970" max="8970" width="20.6640625" style="1" customWidth="1"/>
    <col min="8971" max="8971" width="17.77734375" style="1" customWidth="1"/>
    <col min="8972" max="8974" width="10.6640625" style="1" customWidth="1"/>
    <col min="8975" max="9216" width="8.77734375" style="1"/>
    <col min="9217" max="9217" width="0" style="1" hidden="1" customWidth="1"/>
    <col min="9218" max="9218" width="7.109375" style="1" customWidth="1"/>
    <col min="9219" max="9219" width="13.44140625" style="1" customWidth="1"/>
    <col min="9220" max="9220" width="19.6640625" style="1" customWidth="1"/>
    <col min="9221" max="9221" width="18.44140625" style="1" customWidth="1"/>
    <col min="9222" max="9222" width="13.109375" style="1" customWidth="1"/>
    <col min="9223" max="9224" width="16.6640625" style="1" customWidth="1"/>
    <col min="9225" max="9225" width="17" style="1" customWidth="1"/>
    <col min="9226" max="9226" width="20.6640625" style="1" customWidth="1"/>
    <col min="9227" max="9227" width="17.77734375" style="1" customWidth="1"/>
    <col min="9228" max="9230" width="10.6640625" style="1" customWidth="1"/>
    <col min="9231" max="9472" width="8.77734375" style="1"/>
    <col min="9473" max="9473" width="0" style="1" hidden="1" customWidth="1"/>
    <col min="9474" max="9474" width="7.109375" style="1" customWidth="1"/>
    <col min="9475" max="9475" width="13.44140625" style="1" customWidth="1"/>
    <col min="9476" max="9476" width="19.6640625" style="1" customWidth="1"/>
    <col min="9477" max="9477" width="18.44140625" style="1" customWidth="1"/>
    <col min="9478" max="9478" width="13.109375" style="1" customWidth="1"/>
    <col min="9479" max="9480" width="16.6640625" style="1" customWidth="1"/>
    <col min="9481" max="9481" width="17" style="1" customWidth="1"/>
    <col min="9482" max="9482" width="20.6640625" style="1" customWidth="1"/>
    <col min="9483" max="9483" width="17.77734375" style="1" customWidth="1"/>
    <col min="9484" max="9486" width="10.6640625" style="1" customWidth="1"/>
    <col min="9487" max="9728" width="8.77734375" style="1"/>
    <col min="9729" max="9729" width="0" style="1" hidden="1" customWidth="1"/>
    <col min="9730" max="9730" width="7.109375" style="1" customWidth="1"/>
    <col min="9731" max="9731" width="13.44140625" style="1" customWidth="1"/>
    <col min="9732" max="9732" width="19.6640625" style="1" customWidth="1"/>
    <col min="9733" max="9733" width="18.44140625" style="1" customWidth="1"/>
    <col min="9734" max="9734" width="13.109375" style="1" customWidth="1"/>
    <col min="9735" max="9736" width="16.6640625" style="1" customWidth="1"/>
    <col min="9737" max="9737" width="17" style="1" customWidth="1"/>
    <col min="9738" max="9738" width="20.6640625" style="1" customWidth="1"/>
    <col min="9739" max="9739" width="17.77734375" style="1" customWidth="1"/>
    <col min="9740" max="9742" width="10.6640625" style="1" customWidth="1"/>
    <col min="9743" max="9984" width="8.77734375" style="1"/>
    <col min="9985" max="9985" width="0" style="1" hidden="1" customWidth="1"/>
    <col min="9986" max="9986" width="7.109375" style="1" customWidth="1"/>
    <col min="9987" max="9987" width="13.44140625" style="1" customWidth="1"/>
    <col min="9988" max="9988" width="19.6640625" style="1" customWidth="1"/>
    <col min="9989" max="9989" width="18.44140625" style="1" customWidth="1"/>
    <col min="9990" max="9990" width="13.109375" style="1" customWidth="1"/>
    <col min="9991" max="9992" width="16.6640625" style="1" customWidth="1"/>
    <col min="9993" max="9993" width="17" style="1" customWidth="1"/>
    <col min="9994" max="9994" width="20.6640625" style="1" customWidth="1"/>
    <col min="9995" max="9995" width="17.77734375" style="1" customWidth="1"/>
    <col min="9996" max="9998" width="10.6640625" style="1" customWidth="1"/>
    <col min="9999" max="10240" width="8.77734375" style="1"/>
    <col min="10241" max="10241" width="0" style="1" hidden="1" customWidth="1"/>
    <col min="10242" max="10242" width="7.109375" style="1" customWidth="1"/>
    <col min="10243" max="10243" width="13.44140625" style="1" customWidth="1"/>
    <col min="10244" max="10244" width="19.6640625" style="1" customWidth="1"/>
    <col min="10245" max="10245" width="18.44140625" style="1" customWidth="1"/>
    <col min="10246" max="10246" width="13.109375" style="1" customWidth="1"/>
    <col min="10247" max="10248" width="16.6640625" style="1" customWidth="1"/>
    <col min="10249" max="10249" width="17" style="1" customWidth="1"/>
    <col min="10250" max="10250" width="20.6640625" style="1" customWidth="1"/>
    <col min="10251" max="10251" width="17.77734375" style="1" customWidth="1"/>
    <col min="10252" max="10254" width="10.6640625" style="1" customWidth="1"/>
    <col min="10255" max="10496" width="8.77734375" style="1"/>
    <col min="10497" max="10497" width="0" style="1" hidden="1" customWidth="1"/>
    <col min="10498" max="10498" width="7.109375" style="1" customWidth="1"/>
    <col min="10499" max="10499" width="13.44140625" style="1" customWidth="1"/>
    <col min="10500" max="10500" width="19.6640625" style="1" customWidth="1"/>
    <col min="10501" max="10501" width="18.44140625" style="1" customWidth="1"/>
    <col min="10502" max="10502" width="13.109375" style="1" customWidth="1"/>
    <col min="10503" max="10504" width="16.6640625" style="1" customWidth="1"/>
    <col min="10505" max="10505" width="17" style="1" customWidth="1"/>
    <col min="10506" max="10506" width="20.6640625" style="1" customWidth="1"/>
    <col min="10507" max="10507" width="17.77734375" style="1" customWidth="1"/>
    <col min="10508" max="10510" width="10.6640625" style="1" customWidth="1"/>
    <col min="10511" max="10752" width="8.77734375" style="1"/>
    <col min="10753" max="10753" width="0" style="1" hidden="1" customWidth="1"/>
    <col min="10754" max="10754" width="7.109375" style="1" customWidth="1"/>
    <col min="10755" max="10755" width="13.44140625" style="1" customWidth="1"/>
    <col min="10756" max="10756" width="19.6640625" style="1" customWidth="1"/>
    <col min="10757" max="10757" width="18.44140625" style="1" customWidth="1"/>
    <col min="10758" max="10758" width="13.109375" style="1" customWidth="1"/>
    <col min="10759" max="10760" width="16.6640625" style="1" customWidth="1"/>
    <col min="10761" max="10761" width="17" style="1" customWidth="1"/>
    <col min="10762" max="10762" width="20.6640625" style="1" customWidth="1"/>
    <col min="10763" max="10763" width="17.77734375" style="1" customWidth="1"/>
    <col min="10764" max="10766" width="10.6640625" style="1" customWidth="1"/>
    <col min="10767" max="11008" width="8.77734375" style="1"/>
    <col min="11009" max="11009" width="0" style="1" hidden="1" customWidth="1"/>
    <col min="11010" max="11010" width="7.109375" style="1" customWidth="1"/>
    <col min="11011" max="11011" width="13.44140625" style="1" customWidth="1"/>
    <col min="11012" max="11012" width="19.6640625" style="1" customWidth="1"/>
    <col min="11013" max="11013" width="18.44140625" style="1" customWidth="1"/>
    <col min="11014" max="11014" width="13.109375" style="1" customWidth="1"/>
    <col min="11015" max="11016" width="16.6640625" style="1" customWidth="1"/>
    <col min="11017" max="11017" width="17" style="1" customWidth="1"/>
    <col min="11018" max="11018" width="20.6640625" style="1" customWidth="1"/>
    <col min="11019" max="11019" width="17.77734375" style="1" customWidth="1"/>
    <col min="11020" max="11022" width="10.6640625" style="1" customWidth="1"/>
    <col min="11023" max="11264" width="8.77734375" style="1"/>
    <col min="11265" max="11265" width="0" style="1" hidden="1" customWidth="1"/>
    <col min="11266" max="11266" width="7.109375" style="1" customWidth="1"/>
    <col min="11267" max="11267" width="13.44140625" style="1" customWidth="1"/>
    <col min="11268" max="11268" width="19.6640625" style="1" customWidth="1"/>
    <col min="11269" max="11269" width="18.44140625" style="1" customWidth="1"/>
    <col min="11270" max="11270" width="13.109375" style="1" customWidth="1"/>
    <col min="11271" max="11272" width="16.6640625" style="1" customWidth="1"/>
    <col min="11273" max="11273" width="17" style="1" customWidth="1"/>
    <col min="11274" max="11274" width="20.6640625" style="1" customWidth="1"/>
    <col min="11275" max="11275" width="17.77734375" style="1" customWidth="1"/>
    <col min="11276" max="11278" width="10.6640625" style="1" customWidth="1"/>
    <col min="11279" max="11520" width="8.77734375" style="1"/>
    <col min="11521" max="11521" width="0" style="1" hidden="1" customWidth="1"/>
    <col min="11522" max="11522" width="7.109375" style="1" customWidth="1"/>
    <col min="11523" max="11523" width="13.44140625" style="1" customWidth="1"/>
    <col min="11524" max="11524" width="19.6640625" style="1" customWidth="1"/>
    <col min="11525" max="11525" width="18.44140625" style="1" customWidth="1"/>
    <col min="11526" max="11526" width="13.109375" style="1" customWidth="1"/>
    <col min="11527" max="11528" width="16.6640625" style="1" customWidth="1"/>
    <col min="11529" max="11529" width="17" style="1" customWidth="1"/>
    <col min="11530" max="11530" width="20.6640625" style="1" customWidth="1"/>
    <col min="11531" max="11531" width="17.77734375" style="1" customWidth="1"/>
    <col min="11532" max="11534" width="10.6640625" style="1" customWidth="1"/>
    <col min="11535" max="11776" width="8.77734375" style="1"/>
    <col min="11777" max="11777" width="0" style="1" hidden="1" customWidth="1"/>
    <col min="11778" max="11778" width="7.109375" style="1" customWidth="1"/>
    <col min="11779" max="11779" width="13.44140625" style="1" customWidth="1"/>
    <col min="11780" max="11780" width="19.6640625" style="1" customWidth="1"/>
    <col min="11781" max="11781" width="18.44140625" style="1" customWidth="1"/>
    <col min="11782" max="11782" width="13.109375" style="1" customWidth="1"/>
    <col min="11783" max="11784" width="16.6640625" style="1" customWidth="1"/>
    <col min="11785" max="11785" width="17" style="1" customWidth="1"/>
    <col min="11786" max="11786" width="20.6640625" style="1" customWidth="1"/>
    <col min="11787" max="11787" width="17.77734375" style="1" customWidth="1"/>
    <col min="11788" max="11790" width="10.6640625" style="1" customWidth="1"/>
    <col min="11791" max="12032" width="8.77734375" style="1"/>
    <col min="12033" max="12033" width="0" style="1" hidden="1" customWidth="1"/>
    <col min="12034" max="12034" width="7.109375" style="1" customWidth="1"/>
    <col min="12035" max="12035" width="13.44140625" style="1" customWidth="1"/>
    <col min="12036" max="12036" width="19.6640625" style="1" customWidth="1"/>
    <col min="12037" max="12037" width="18.44140625" style="1" customWidth="1"/>
    <col min="12038" max="12038" width="13.109375" style="1" customWidth="1"/>
    <col min="12039" max="12040" width="16.6640625" style="1" customWidth="1"/>
    <col min="12041" max="12041" width="17" style="1" customWidth="1"/>
    <col min="12042" max="12042" width="20.6640625" style="1" customWidth="1"/>
    <col min="12043" max="12043" width="17.77734375" style="1" customWidth="1"/>
    <col min="12044" max="12046" width="10.6640625" style="1" customWidth="1"/>
    <col min="12047" max="12288" width="8.77734375" style="1"/>
    <col min="12289" max="12289" width="0" style="1" hidden="1" customWidth="1"/>
    <col min="12290" max="12290" width="7.109375" style="1" customWidth="1"/>
    <col min="12291" max="12291" width="13.44140625" style="1" customWidth="1"/>
    <col min="12292" max="12292" width="19.6640625" style="1" customWidth="1"/>
    <col min="12293" max="12293" width="18.44140625" style="1" customWidth="1"/>
    <col min="12294" max="12294" width="13.109375" style="1" customWidth="1"/>
    <col min="12295" max="12296" width="16.6640625" style="1" customWidth="1"/>
    <col min="12297" max="12297" width="17" style="1" customWidth="1"/>
    <col min="12298" max="12298" width="20.6640625" style="1" customWidth="1"/>
    <col min="12299" max="12299" width="17.77734375" style="1" customWidth="1"/>
    <col min="12300" max="12302" width="10.6640625" style="1" customWidth="1"/>
    <col min="12303" max="12544" width="8.77734375" style="1"/>
    <col min="12545" max="12545" width="0" style="1" hidden="1" customWidth="1"/>
    <col min="12546" max="12546" width="7.109375" style="1" customWidth="1"/>
    <col min="12547" max="12547" width="13.44140625" style="1" customWidth="1"/>
    <col min="12548" max="12548" width="19.6640625" style="1" customWidth="1"/>
    <col min="12549" max="12549" width="18.44140625" style="1" customWidth="1"/>
    <col min="12550" max="12550" width="13.109375" style="1" customWidth="1"/>
    <col min="12551" max="12552" width="16.6640625" style="1" customWidth="1"/>
    <col min="12553" max="12553" width="17" style="1" customWidth="1"/>
    <col min="12554" max="12554" width="20.6640625" style="1" customWidth="1"/>
    <col min="12555" max="12555" width="17.77734375" style="1" customWidth="1"/>
    <col min="12556" max="12558" width="10.6640625" style="1" customWidth="1"/>
    <col min="12559" max="12800" width="8.77734375" style="1"/>
    <col min="12801" max="12801" width="0" style="1" hidden="1" customWidth="1"/>
    <col min="12802" max="12802" width="7.109375" style="1" customWidth="1"/>
    <col min="12803" max="12803" width="13.44140625" style="1" customWidth="1"/>
    <col min="12804" max="12804" width="19.6640625" style="1" customWidth="1"/>
    <col min="12805" max="12805" width="18.44140625" style="1" customWidth="1"/>
    <col min="12806" max="12806" width="13.109375" style="1" customWidth="1"/>
    <col min="12807" max="12808" width="16.6640625" style="1" customWidth="1"/>
    <col min="12809" max="12809" width="17" style="1" customWidth="1"/>
    <col min="12810" max="12810" width="20.6640625" style="1" customWidth="1"/>
    <col min="12811" max="12811" width="17.77734375" style="1" customWidth="1"/>
    <col min="12812" max="12814" width="10.6640625" style="1" customWidth="1"/>
    <col min="12815" max="13056" width="8.77734375" style="1"/>
    <col min="13057" max="13057" width="0" style="1" hidden="1" customWidth="1"/>
    <col min="13058" max="13058" width="7.109375" style="1" customWidth="1"/>
    <col min="13059" max="13059" width="13.44140625" style="1" customWidth="1"/>
    <col min="13060" max="13060" width="19.6640625" style="1" customWidth="1"/>
    <col min="13061" max="13061" width="18.44140625" style="1" customWidth="1"/>
    <col min="13062" max="13062" width="13.109375" style="1" customWidth="1"/>
    <col min="13063" max="13064" width="16.6640625" style="1" customWidth="1"/>
    <col min="13065" max="13065" width="17" style="1" customWidth="1"/>
    <col min="13066" max="13066" width="20.6640625" style="1" customWidth="1"/>
    <col min="13067" max="13067" width="17.77734375" style="1" customWidth="1"/>
    <col min="13068" max="13070" width="10.6640625" style="1" customWidth="1"/>
    <col min="13071" max="13312" width="8.77734375" style="1"/>
    <col min="13313" max="13313" width="0" style="1" hidden="1" customWidth="1"/>
    <col min="13314" max="13314" width="7.109375" style="1" customWidth="1"/>
    <col min="13315" max="13315" width="13.44140625" style="1" customWidth="1"/>
    <col min="13316" max="13316" width="19.6640625" style="1" customWidth="1"/>
    <col min="13317" max="13317" width="18.44140625" style="1" customWidth="1"/>
    <col min="13318" max="13318" width="13.109375" style="1" customWidth="1"/>
    <col min="13319" max="13320" width="16.6640625" style="1" customWidth="1"/>
    <col min="13321" max="13321" width="17" style="1" customWidth="1"/>
    <col min="13322" max="13322" width="20.6640625" style="1" customWidth="1"/>
    <col min="13323" max="13323" width="17.77734375" style="1" customWidth="1"/>
    <col min="13324" max="13326" width="10.6640625" style="1" customWidth="1"/>
    <col min="13327" max="13568" width="8.77734375" style="1"/>
    <col min="13569" max="13569" width="0" style="1" hidden="1" customWidth="1"/>
    <col min="13570" max="13570" width="7.109375" style="1" customWidth="1"/>
    <col min="13571" max="13571" width="13.44140625" style="1" customWidth="1"/>
    <col min="13572" max="13572" width="19.6640625" style="1" customWidth="1"/>
    <col min="13573" max="13573" width="18.44140625" style="1" customWidth="1"/>
    <col min="13574" max="13574" width="13.109375" style="1" customWidth="1"/>
    <col min="13575" max="13576" width="16.6640625" style="1" customWidth="1"/>
    <col min="13577" max="13577" width="17" style="1" customWidth="1"/>
    <col min="13578" max="13578" width="20.6640625" style="1" customWidth="1"/>
    <col min="13579" max="13579" width="17.77734375" style="1" customWidth="1"/>
    <col min="13580" max="13582" width="10.6640625" style="1" customWidth="1"/>
    <col min="13583" max="13824" width="8.77734375" style="1"/>
    <col min="13825" max="13825" width="0" style="1" hidden="1" customWidth="1"/>
    <col min="13826" max="13826" width="7.109375" style="1" customWidth="1"/>
    <col min="13827" max="13827" width="13.44140625" style="1" customWidth="1"/>
    <col min="13828" max="13828" width="19.6640625" style="1" customWidth="1"/>
    <col min="13829" max="13829" width="18.44140625" style="1" customWidth="1"/>
    <col min="13830" max="13830" width="13.109375" style="1" customWidth="1"/>
    <col min="13831" max="13832" width="16.6640625" style="1" customWidth="1"/>
    <col min="13833" max="13833" width="17" style="1" customWidth="1"/>
    <col min="13834" max="13834" width="20.6640625" style="1" customWidth="1"/>
    <col min="13835" max="13835" width="17.77734375" style="1" customWidth="1"/>
    <col min="13836" max="13838" width="10.6640625" style="1" customWidth="1"/>
    <col min="13839" max="14080" width="8.77734375" style="1"/>
    <col min="14081" max="14081" width="0" style="1" hidden="1" customWidth="1"/>
    <col min="14082" max="14082" width="7.109375" style="1" customWidth="1"/>
    <col min="14083" max="14083" width="13.44140625" style="1" customWidth="1"/>
    <col min="14084" max="14084" width="19.6640625" style="1" customWidth="1"/>
    <col min="14085" max="14085" width="18.44140625" style="1" customWidth="1"/>
    <col min="14086" max="14086" width="13.109375" style="1" customWidth="1"/>
    <col min="14087" max="14088" width="16.6640625" style="1" customWidth="1"/>
    <col min="14089" max="14089" width="17" style="1" customWidth="1"/>
    <col min="14090" max="14090" width="20.6640625" style="1" customWidth="1"/>
    <col min="14091" max="14091" width="17.77734375" style="1" customWidth="1"/>
    <col min="14092" max="14094" width="10.6640625" style="1" customWidth="1"/>
    <col min="14095" max="14336" width="8.77734375" style="1"/>
    <col min="14337" max="14337" width="0" style="1" hidden="1" customWidth="1"/>
    <col min="14338" max="14338" width="7.109375" style="1" customWidth="1"/>
    <col min="14339" max="14339" width="13.44140625" style="1" customWidth="1"/>
    <col min="14340" max="14340" width="19.6640625" style="1" customWidth="1"/>
    <col min="14341" max="14341" width="18.44140625" style="1" customWidth="1"/>
    <col min="14342" max="14342" width="13.109375" style="1" customWidth="1"/>
    <col min="14343" max="14344" width="16.6640625" style="1" customWidth="1"/>
    <col min="14345" max="14345" width="17" style="1" customWidth="1"/>
    <col min="14346" max="14346" width="20.6640625" style="1" customWidth="1"/>
    <col min="14347" max="14347" width="17.77734375" style="1" customWidth="1"/>
    <col min="14348" max="14350" width="10.6640625" style="1" customWidth="1"/>
    <col min="14351" max="14592" width="8.77734375" style="1"/>
    <col min="14593" max="14593" width="0" style="1" hidden="1" customWidth="1"/>
    <col min="14594" max="14594" width="7.109375" style="1" customWidth="1"/>
    <col min="14595" max="14595" width="13.44140625" style="1" customWidth="1"/>
    <col min="14596" max="14596" width="19.6640625" style="1" customWidth="1"/>
    <col min="14597" max="14597" width="18.44140625" style="1" customWidth="1"/>
    <col min="14598" max="14598" width="13.109375" style="1" customWidth="1"/>
    <col min="14599" max="14600" width="16.6640625" style="1" customWidth="1"/>
    <col min="14601" max="14601" width="17" style="1" customWidth="1"/>
    <col min="14602" max="14602" width="20.6640625" style="1" customWidth="1"/>
    <col min="14603" max="14603" width="17.77734375" style="1" customWidth="1"/>
    <col min="14604" max="14606" width="10.6640625" style="1" customWidth="1"/>
    <col min="14607" max="14848" width="8.77734375" style="1"/>
    <col min="14849" max="14849" width="0" style="1" hidden="1" customWidth="1"/>
    <col min="14850" max="14850" width="7.109375" style="1" customWidth="1"/>
    <col min="14851" max="14851" width="13.44140625" style="1" customWidth="1"/>
    <col min="14852" max="14852" width="19.6640625" style="1" customWidth="1"/>
    <col min="14853" max="14853" width="18.44140625" style="1" customWidth="1"/>
    <col min="14854" max="14854" width="13.109375" style="1" customWidth="1"/>
    <col min="14855" max="14856" width="16.6640625" style="1" customWidth="1"/>
    <col min="14857" max="14857" width="17" style="1" customWidth="1"/>
    <col min="14858" max="14858" width="20.6640625" style="1" customWidth="1"/>
    <col min="14859" max="14859" width="17.77734375" style="1" customWidth="1"/>
    <col min="14860" max="14862" width="10.6640625" style="1" customWidth="1"/>
    <col min="14863" max="15104" width="8.77734375" style="1"/>
    <col min="15105" max="15105" width="0" style="1" hidden="1" customWidth="1"/>
    <col min="15106" max="15106" width="7.109375" style="1" customWidth="1"/>
    <col min="15107" max="15107" width="13.44140625" style="1" customWidth="1"/>
    <col min="15108" max="15108" width="19.6640625" style="1" customWidth="1"/>
    <col min="15109" max="15109" width="18.44140625" style="1" customWidth="1"/>
    <col min="15110" max="15110" width="13.109375" style="1" customWidth="1"/>
    <col min="15111" max="15112" width="16.6640625" style="1" customWidth="1"/>
    <col min="15113" max="15113" width="17" style="1" customWidth="1"/>
    <col min="15114" max="15114" width="20.6640625" style="1" customWidth="1"/>
    <col min="15115" max="15115" width="17.77734375" style="1" customWidth="1"/>
    <col min="15116" max="15118" width="10.6640625" style="1" customWidth="1"/>
    <col min="15119" max="15360" width="8.77734375" style="1"/>
    <col min="15361" max="15361" width="0" style="1" hidden="1" customWidth="1"/>
    <col min="15362" max="15362" width="7.109375" style="1" customWidth="1"/>
    <col min="15363" max="15363" width="13.44140625" style="1" customWidth="1"/>
    <col min="15364" max="15364" width="19.6640625" style="1" customWidth="1"/>
    <col min="15365" max="15365" width="18.44140625" style="1" customWidth="1"/>
    <col min="15366" max="15366" width="13.109375" style="1" customWidth="1"/>
    <col min="15367" max="15368" width="16.6640625" style="1" customWidth="1"/>
    <col min="15369" max="15369" width="17" style="1" customWidth="1"/>
    <col min="15370" max="15370" width="20.6640625" style="1" customWidth="1"/>
    <col min="15371" max="15371" width="17.77734375" style="1" customWidth="1"/>
    <col min="15372" max="15374" width="10.6640625" style="1" customWidth="1"/>
    <col min="15375" max="15616" width="8.77734375" style="1"/>
    <col min="15617" max="15617" width="0" style="1" hidden="1" customWidth="1"/>
    <col min="15618" max="15618" width="7.109375" style="1" customWidth="1"/>
    <col min="15619" max="15619" width="13.44140625" style="1" customWidth="1"/>
    <col min="15620" max="15620" width="19.6640625" style="1" customWidth="1"/>
    <col min="15621" max="15621" width="18.44140625" style="1" customWidth="1"/>
    <col min="15622" max="15622" width="13.109375" style="1" customWidth="1"/>
    <col min="15623" max="15624" width="16.6640625" style="1" customWidth="1"/>
    <col min="15625" max="15625" width="17" style="1" customWidth="1"/>
    <col min="15626" max="15626" width="20.6640625" style="1" customWidth="1"/>
    <col min="15627" max="15627" width="17.77734375" style="1" customWidth="1"/>
    <col min="15628" max="15630" width="10.6640625" style="1" customWidth="1"/>
    <col min="15631" max="15872" width="8.77734375" style="1"/>
    <col min="15873" max="15873" width="0" style="1" hidden="1" customWidth="1"/>
    <col min="15874" max="15874" width="7.109375" style="1" customWidth="1"/>
    <col min="15875" max="15875" width="13.44140625" style="1" customWidth="1"/>
    <col min="15876" max="15876" width="19.6640625" style="1" customWidth="1"/>
    <col min="15877" max="15877" width="18.44140625" style="1" customWidth="1"/>
    <col min="15878" max="15878" width="13.109375" style="1" customWidth="1"/>
    <col min="15879" max="15880" width="16.6640625" style="1" customWidth="1"/>
    <col min="15881" max="15881" width="17" style="1" customWidth="1"/>
    <col min="15882" max="15882" width="20.6640625" style="1" customWidth="1"/>
    <col min="15883" max="15883" width="17.77734375" style="1" customWidth="1"/>
    <col min="15884" max="15886" width="10.6640625" style="1" customWidth="1"/>
    <col min="15887" max="16128" width="8.77734375" style="1"/>
    <col min="16129" max="16129" width="0" style="1" hidden="1" customWidth="1"/>
    <col min="16130" max="16130" width="7.109375" style="1" customWidth="1"/>
    <col min="16131" max="16131" width="13.44140625" style="1" customWidth="1"/>
    <col min="16132" max="16132" width="19.6640625" style="1" customWidth="1"/>
    <col min="16133" max="16133" width="18.44140625" style="1" customWidth="1"/>
    <col min="16134" max="16134" width="13.109375" style="1" customWidth="1"/>
    <col min="16135" max="16136" width="16.6640625" style="1" customWidth="1"/>
    <col min="16137" max="16137" width="17" style="1" customWidth="1"/>
    <col min="16138" max="16138" width="20.6640625" style="1" customWidth="1"/>
    <col min="16139" max="16139" width="17.77734375" style="1" customWidth="1"/>
    <col min="16140" max="16142" width="10.6640625" style="1" customWidth="1"/>
    <col min="16143" max="16384" width="8.77734375" style="1"/>
  </cols>
  <sheetData>
    <row r="1" spans="2:14" ht="12" customHeight="1" x14ac:dyDescent="0.25"/>
    <row r="2" spans="2:14" ht="17.25" customHeight="1" x14ac:dyDescent="0.3">
      <c r="B2" s="179" t="s">
        <v>373</v>
      </c>
      <c r="C2" s="180"/>
      <c r="D2" s="180"/>
      <c r="E2" s="180"/>
      <c r="F2" s="180"/>
      <c r="G2" s="180"/>
      <c r="H2" s="180"/>
      <c r="I2" s="180"/>
      <c r="J2" s="4"/>
    </row>
    <row r="3" spans="2:14" ht="17.25" customHeight="1" x14ac:dyDescent="0.3">
      <c r="B3" s="2"/>
      <c r="C3" s="3"/>
      <c r="D3" s="3"/>
      <c r="E3" s="3"/>
      <c r="F3" s="3"/>
      <c r="G3" s="3"/>
      <c r="H3" s="3"/>
      <c r="I3" s="3"/>
      <c r="J3" s="4"/>
    </row>
    <row r="4" spans="2:14" ht="12.75" customHeight="1" x14ac:dyDescent="0.25">
      <c r="B4" s="181" t="s">
        <v>0</v>
      </c>
      <c r="C4" s="180"/>
      <c r="D4" s="180"/>
      <c r="E4" s="180"/>
      <c r="F4" s="180"/>
      <c r="G4" s="180"/>
      <c r="H4" s="180"/>
      <c r="I4" s="180"/>
    </row>
    <row r="5" spans="2:14" ht="12.75" customHeight="1" x14ac:dyDescent="0.25"/>
    <row r="6" spans="2:14" ht="21" customHeight="1" x14ac:dyDescent="0.25">
      <c r="C6" s="6" t="s">
        <v>1</v>
      </c>
      <c r="D6" s="7" t="s">
        <v>377</v>
      </c>
      <c r="E6" s="8"/>
      <c r="F6" s="8"/>
      <c r="G6" s="8"/>
      <c r="H6" s="8"/>
      <c r="I6" s="9"/>
      <c r="N6" s="10"/>
    </row>
    <row r="7" spans="2:14" ht="13.5" customHeight="1" x14ac:dyDescent="0.25">
      <c r="C7" s="6"/>
      <c r="D7" s="11"/>
      <c r="E7" s="12"/>
      <c r="F7" s="12"/>
      <c r="G7" s="12"/>
      <c r="H7" s="9"/>
      <c r="I7" s="9"/>
      <c r="N7" s="10"/>
    </row>
    <row r="8" spans="2:14" x14ac:dyDescent="0.25">
      <c r="C8" s="13" t="s">
        <v>2</v>
      </c>
      <c r="D8" s="14" t="s">
        <v>3</v>
      </c>
      <c r="H8" s="15"/>
      <c r="J8" s="14"/>
    </row>
    <row r="9" spans="2:14" x14ac:dyDescent="0.25">
      <c r="C9" s="14"/>
      <c r="D9" s="14"/>
      <c r="H9" s="15"/>
      <c r="J9" s="14"/>
    </row>
    <row r="10" spans="2:14" x14ac:dyDescent="0.25">
      <c r="C10" s="13" t="s">
        <v>4</v>
      </c>
      <c r="D10" s="16" t="s">
        <v>5</v>
      </c>
      <c r="H10" s="15"/>
      <c r="J10" s="14"/>
    </row>
    <row r="11" spans="2:14" x14ac:dyDescent="0.25">
      <c r="D11" s="14"/>
      <c r="H11" s="15"/>
      <c r="J11" s="14"/>
    </row>
    <row r="12" spans="2:14" ht="24.75" customHeight="1" x14ac:dyDescent="0.25">
      <c r="C12" s="5" t="s">
        <v>6</v>
      </c>
      <c r="H12" s="5" t="s">
        <v>7</v>
      </c>
    </row>
    <row r="13" spans="2:14" ht="12.75" customHeight="1" x14ac:dyDescent="0.25"/>
    <row r="14" spans="2:14" ht="28.5" customHeight="1" x14ac:dyDescent="0.25">
      <c r="C14" s="5" t="s">
        <v>8</v>
      </c>
      <c r="H14" s="5" t="s">
        <v>8</v>
      </c>
    </row>
    <row r="15" spans="2:14" ht="25.5" customHeight="1" x14ac:dyDescent="0.25"/>
    <row r="16" spans="2:14" ht="13.5" customHeight="1" x14ac:dyDescent="0.25">
      <c r="B16" s="17"/>
      <c r="C16" s="18"/>
      <c r="D16" s="18"/>
      <c r="E16" s="19"/>
      <c r="F16" s="20"/>
      <c r="G16" s="21"/>
      <c r="H16" s="22"/>
      <c r="I16" s="23" t="s">
        <v>9</v>
      </c>
      <c r="J16" s="24"/>
    </row>
    <row r="17" spans="1:12" ht="15" customHeight="1" x14ac:dyDescent="0.25">
      <c r="B17" s="25" t="s">
        <v>10</v>
      </c>
      <c r="C17" s="26"/>
      <c r="D17" s="27">
        <v>15</v>
      </c>
      <c r="E17" s="28" t="s">
        <v>11</v>
      </c>
      <c r="F17" s="29"/>
      <c r="G17" s="30"/>
      <c r="H17" s="30"/>
      <c r="I17" s="31"/>
      <c r="J17" s="32"/>
    </row>
    <row r="18" spans="1:12" x14ac:dyDescent="0.25">
      <c r="B18" s="25" t="s">
        <v>12</v>
      </c>
      <c r="C18" s="26"/>
      <c r="D18" s="27">
        <v>15</v>
      </c>
      <c r="E18" s="28" t="s">
        <v>11</v>
      </c>
      <c r="F18" s="33"/>
      <c r="G18" s="34"/>
      <c r="H18" s="34"/>
      <c r="I18" s="35"/>
      <c r="J18" s="32"/>
    </row>
    <row r="19" spans="1:12" x14ac:dyDescent="0.25">
      <c r="B19" s="25" t="s">
        <v>10</v>
      </c>
      <c r="C19" s="26"/>
      <c r="D19" s="27">
        <v>21</v>
      </c>
      <c r="E19" s="28" t="s">
        <v>11</v>
      </c>
      <c r="F19" s="33"/>
      <c r="G19" s="34"/>
      <c r="H19" s="34"/>
      <c r="I19" s="35">
        <f>StavbaCelkem</f>
        <v>0</v>
      </c>
      <c r="J19" s="32"/>
    </row>
    <row r="20" spans="1:12" x14ac:dyDescent="0.25">
      <c r="B20" s="25" t="s">
        <v>12</v>
      </c>
      <c r="C20" s="26"/>
      <c r="D20" s="27">
        <v>21</v>
      </c>
      <c r="E20" s="28" t="s">
        <v>11</v>
      </c>
      <c r="F20" s="36"/>
      <c r="G20" s="37"/>
      <c r="H20" s="37"/>
      <c r="I20" s="38">
        <f>I30</f>
        <v>0</v>
      </c>
      <c r="J20" s="32"/>
    </row>
    <row r="21" spans="1:12" ht="15.6" x14ac:dyDescent="0.25">
      <c r="A21" s="39"/>
      <c r="B21" s="40" t="s">
        <v>13</v>
      </c>
      <c r="C21" s="41"/>
      <c r="D21" s="41"/>
      <c r="E21" s="42"/>
      <c r="F21" s="43"/>
      <c r="G21" s="44"/>
      <c r="H21" s="44"/>
      <c r="I21" s="45">
        <f>SUM(I17:I20)</f>
        <v>0</v>
      </c>
      <c r="J21" s="46"/>
    </row>
    <row r="23" spans="1:12" x14ac:dyDescent="0.25">
      <c r="J23" s="47"/>
    </row>
    <row r="24" spans="1:12" ht="1.5" customHeight="1" x14ac:dyDescent="0.25"/>
    <row r="25" spans="1:12" ht="15.75" customHeight="1" x14ac:dyDescent="0.3">
      <c r="B25" s="48" t="s">
        <v>14</v>
      </c>
      <c r="C25" s="2"/>
      <c r="D25" s="2"/>
      <c r="E25" s="2"/>
      <c r="F25" s="2"/>
      <c r="G25" s="2"/>
      <c r="H25" s="2"/>
      <c r="I25" s="2"/>
      <c r="J25" s="2"/>
      <c r="K25" s="49"/>
    </row>
    <row r="26" spans="1:12" ht="5.25" customHeight="1" x14ac:dyDescent="0.25">
      <c r="K26" s="49"/>
    </row>
    <row r="27" spans="1:12" ht="24" customHeight="1" x14ac:dyDescent="0.25">
      <c r="B27" s="50" t="s">
        <v>15</v>
      </c>
      <c r="C27" s="51"/>
      <c r="D27" s="51"/>
      <c r="E27" s="52"/>
      <c r="F27" s="53" t="s">
        <v>16</v>
      </c>
      <c r="G27" s="54" t="str">
        <f>CONCATENATE("Základ DPH ",SazbaDPH1," %")</f>
        <v>Základ DPH 15 %</v>
      </c>
      <c r="H27" s="53" t="str">
        <f>CONCATENATE("Základ DPH ",SazbaDPH2," %")</f>
        <v>Základ DPH 21 %</v>
      </c>
      <c r="I27" s="53" t="s">
        <v>17</v>
      </c>
    </row>
    <row r="28" spans="1:12" x14ac:dyDescent="0.25">
      <c r="B28" s="55" t="s">
        <v>18</v>
      </c>
      <c r="C28" s="56"/>
      <c r="D28" s="57"/>
      <c r="E28" s="58"/>
      <c r="F28" s="59"/>
      <c r="G28" s="60"/>
      <c r="H28" s="60"/>
      <c r="I28" s="61"/>
      <c r="K28" s="62"/>
    </row>
    <row r="29" spans="1:12" x14ac:dyDescent="0.25">
      <c r="B29" s="63"/>
      <c r="C29" s="182" t="s">
        <v>39</v>
      </c>
      <c r="D29" s="183"/>
      <c r="E29" s="184"/>
      <c r="F29" s="64">
        <f>H29+I29</f>
        <v>0</v>
      </c>
      <c r="G29" s="64"/>
      <c r="H29" s="65">
        <f>'Vnitřní mobiliář'!H166</f>
        <v>0</v>
      </c>
      <c r="I29" s="66">
        <f>(G29*SazbaDPH1)/100+(H29*SazbaDPH2)/100</f>
        <v>0</v>
      </c>
      <c r="K29" s="67"/>
      <c r="L29" s="67"/>
    </row>
    <row r="30" spans="1:12" ht="17.25" customHeight="1" x14ac:dyDescent="0.25">
      <c r="A30" s="68"/>
      <c r="B30" s="69" t="s">
        <v>19</v>
      </c>
      <c r="C30" s="70"/>
      <c r="D30" s="71"/>
      <c r="E30" s="72"/>
      <c r="F30" s="73">
        <f>SUM(F29:F29)</f>
        <v>0</v>
      </c>
      <c r="G30" s="73"/>
      <c r="H30" s="73">
        <f>SUM(H29:H29)</f>
        <v>0</v>
      </c>
      <c r="I30" s="73">
        <f>SUM(I29:I29)</f>
        <v>0</v>
      </c>
    </row>
    <row r="31" spans="1:12" ht="17.25" customHeight="1" x14ac:dyDescent="0.25">
      <c r="B31" s="74"/>
      <c r="C31" s="75"/>
      <c r="D31" s="74"/>
      <c r="E31" s="58"/>
      <c r="F31" s="76"/>
      <c r="G31" s="76"/>
      <c r="H31" s="76"/>
      <c r="I31" s="76"/>
    </row>
    <row r="32" spans="1:12" ht="17.399999999999999" x14ac:dyDescent="0.3">
      <c r="B32" s="48" t="s">
        <v>20</v>
      </c>
      <c r="C32" s="2"/>
      <c r="D32" s="2"/>
      <c r="E32" s="2"/>
      <c r="F32" s="2"/>
      <c r="G32" s="2"/>
      <c r="H32" s="2"/>
      <c r="I32" s="2"/>
    </row>
    <row r="33" spans="1:15" s="77" customFormat="1" ht="26.25" customHeight="1" x14ac:dyDescent="0.25">
      <c r="A33" s="185" t="s">
        <v>21</v>
      </c>
      <c r="B33" s="186"/>
      <c r="C33" s="186"/>
      <c r="D33" s="186"/>
      <c r="E33" s="186"/>
      <c r="F33" s="186"/>
      <c r="G33" s="186"/>
      <c r="H33" s="186"/>
      <c r="I33" s="186"/>
    </row>
    <row r="34" spans="1:15" s="78" customFormat="1" ht="44.25" customHeight="1" x14ac:dyDescent="0.2">
      <c r="A34" s="187" t="s">
        <v>22</v>
      </c>
      <c r="B34" s="177"/>
      <c r="C34" s="177"/>
      <c r="D34" s="177"/>
      <c r="E34" s="177"/>
      <c r="F34" s="177"/>
      <c r="G34" s="177"/>
      <c r="H34" s="178"/>
      <c r="I34" s="178"/>
      <c r="K34" s="79"/>
      <c r="M34" s="80"/>
      <c r="O34" s="81"/>
    </row>
    <row r="35" spans="1:15" s="78" customFormat="1" ht="24.45" customHeight="1" x14ac:dyDescent="0.2">
      <c r="A35" s="176" t="s">
        <v>23</v>
      </c>
      <c r="B35" s="177"/>
      <c r="C35" s="177"/>
      <c r="D35" s="177"/>
      <c r="E35" s="177"/>
      <c r="F35" s="177"/>
      <c r="G35" s="177"/>
      <c r="H35" s="178"/>
      <c r="I35" s="178"/>
      <c r="K35" s="79"/>
      <c r="M35" s="82"/>
    </row>
  </sheetData>
  <sheetProtection algorithmName="SHA-512" hashValue="7iLLCtkkSBWk2zabh1dkAj2Jfk48kIhOBy6awIG2sVy+0cYDf4eOWQd9xrvi/MsgTE984zC413gOlrqVWRbaHQ==" saltValue="usDDppQxViq4dn43SzNgrg==" spinCount="100000" sheet="1" objects="1" scenarios="1"/>
  <mergeCells count="6">
    <mergeCell ref="A35:I35"/>
    <mergeCell ref="B2:I2"/>
    <mergeCell ref="B4:I4"/>
    <mergeCell ref="C29:E29"/>
    <mergeCell ref="A33:I33"/>
    <mergeCell ref="A34:I34"/>
  </mergeCells>
  <pageMargins left="0.70866141732283472" right="0.70866141732283472" top="0.74803149606299213" bottom="0.74803149606299213" header="0.31496062992125984" footer="0.31496062992125984"/>
  <pageSetup paperSize="9" scale="71" fitToHeight="9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zoomScale="150" workbookViewId="0">
      <selection activeCell="D11" sqref="D11"/>
    </sheetView>
  </sheetViews>
  <sheetFormatPr defaultColWidth="8.77734375" defaultRowHeight="14.4" x14ac:dyDescent="0.3"/>
  <cols>
    <col min="1" max="1" width="6.6640625" style="83" customWidth="1"/>
    <col min="2" max="2" width="4.6640625" style="83" customWidth="1"/>
    <col min="3" max="3" width="13.6640625" style="83" customWidth="1"/>
    <col min="4" max="4" width="64.6640625" style="83" customWidth="1"/>
    <col min="5" max="5" width="6.6640625" style="83" customWidth="1"/>
    <col min="6" max="6" width="8.6640625" style="83" customWidth="1"/>
    <col min="7" max="7" width="10.6640625" style="84" customWidth="1"/>
    <col min="8" max="8" width="13.6640625" style="83" customWidth="1"/>
  </cols>
  <sheetData>
    <row r="1" spans="1:10" ht="21" x14ac:dyDescent="0.4">
      <c r="A1" s="85" t="s">
        <v>374</v>
      </c>
      <c r="B1" s="86"/>
      <c r="C1" s="86"/>
      <c r="D1" s="86"/>
      <c r="E1" s="86"/>
      <c r="F1" s="86"/>
      <c r="G1" s="86"/>
      <c r="H1" s="86"/>
    </row>
    <row r="2" spans="1:10" x14ac:dyDescent="0.3">
      <c r="A2" s="87" t="s">
        <v>376</v>
      </c>
      <c r="B2" s="87"/>
      <c r="C2" s="88"/>
      <c r="D2" s="88"/>
      <c r="E2" s="88"/>
      <c r="F2" s="88"/>
      <c r="G2" s="86"/>
      <c r="H2" s="86"/>
    </row>
    <row r="3" spans="1:10" x14ac:dyDescent="0.3">
      <c r="A3" s="87" t="s">
        <v>24</v>
      </c>
      <c r="B3" s="89"/>
      <c r="C3" s="90"/>
      <c r="D3" s="91"/>
      <c r="E3" s="91"/>
      <c r="F3" s="91"/>
      <c r="G3" s="91"/>
      <c r="H3" s="91"/>
    </row>
    <row r="4" spans="1:10" x14ac:dyDescent="0.3">
      <c r="A4" s="169" t="s">
        <v>372</v>
      </c>
      <c r="B4" s="89"/>
      <c r="C4" s="90"/>
      <c r="D4" s="91"/>
      <c r="E4" s="91"/>
      <c r="F4" s="91"/>
      <c r="G4" s="91"/>
      <c r="H4" s="91"/>
    </row>
    <row r="5" spans="1:10" x14ac:dyDescent="0.3">
      <c r="A5" s="87"/>
      <c r="B5" s="89"/>
      <c r="C5" s="90"/>
      <c r="D5" s="91"/>
      <c r="E5" s="91"/>
      <c r="F5" s="91"/>
      <c r="G5" s="92"/>
      <c r="H5" s="91"/>
    </row>
    <row r="6" spans="1:10" ht="21.6" x14ac:dyDescent="0.3">
      <c r="A6" s="93" t="s">
        <v>25</v>
      </c>
      <c r="B6" s="93" t="s">
        <v>26</v>
      </c>
      <c r="C6" s="93" t="s">
        <v>27</v>
      </c>
      <c r="D6" s="93" t="s">
        <v>28</v>
      </c>
      <c r="E6" s="93" t="s">
        <v>29</v>
      </c>
      <c r="F6" s="93" t="s">
        <v>30</v>
      </c>
      <c r="G6" s="94" t="s">
        <v>31</v>
      </c>
      <c r="H6" s="93" t="s">
        <v>16</v>
      </c>
    </row>
    <row r="7" spans="1:10" x14ac:dyDescent="0.3">
      <c r="A7" s="93" t="s">
        <v>32</v>
      </c>
      <c r="B7" s="93" t="s">
        <v>33</v>
      </c>
      <c r="C7" s="93" t="s">
        <v>34</v>
      </c>
      <c r="D7" s="93" t="s">
        <v>35</v>
      </c>
      <c r="E7" s="93" t="s">
        <v>36</v>
      </c>
      <c r="F7" s="93" t="s">
        <v>37</v>
      </c>
      <c r="G7" s="94" t="s">
        <v>38</v>
      </c>
      <c r="H7" s="93">
        <v>8</v>
      </c>
    </row>
    <row r="8" spans="1:10" x14ac:dyDescent="0.3">
      <c r="A8" s="95"/>
      <c r="B8" s="96"/>
      <c r="C8" s="96"/>
      <c r="D8" s="96"/>
      <c r="E8" s="96"/>
      <c r="F8" s="97"/>
      <c r="G8" s="98"/>
      <c r="H8" s="98"/>
    </row>
    <row r="9" spans="1:10" x14ac:dyDescent="0.3">
      <c r="A9" s="99"/>
      <c r="B9" s="100"/>
      <c r="C9" s="100"/>
      <c r="D9" s="100" t="s">
        <v>39</v>
      </c>
      <c r="E9" s="100"/>
      <c r="F9" s="101"/>
      <c r="G9" s="102"/>
      <c r="H9" s="102">
        <f>SUM(H11:H164)</f>
        <v>0</v>
      </c>
    </row>
    <row r="10" spans="1:10" x14ac:dyDescent="0.3">
      <c r="A10" s="99"/>
      <c r="B10" s="100"/>
      <c r="C10" s="100"/>
      <c r="D10" s="103" t="s">
        <v>40</v>
      </c>
      <c r="E10" s="100"/>
      <c r="F10" s="101"/>
      <c r="G10" s="102"/>
      <c r="H10" s="102"/>
    </row>
    <row r="11" spans="1:10" s="104" customFormat="1" ht="21" x14ac:dyDescent="0.25">
      <c r="A11" s="159">
        <v>1</v>
      </c>
      <c r="B11" s="160" t="s">
        <v>41</v>
      </c>
      <c r="C11" s="160" t="s">
        <v>41</v>
      </c>
      <c r="D11" s="161" t="s">
        <v>42</v>
      </c>
      <c r="E11" s="161" t="s">
        <v>43</v>
      </c>
      <c r="F11" s="162">
        <v>1</v>
      </c>
      <c r="G11" s="170"/>
      <c r="H11" s="163">
        <f t="shared" ref="H11:H74" si="0">F11*G11</f>
        <v>0</v>
      </c>
      <c r="J11" s="110"/>
    </row>
    <row r="12" spans="1:10" s="104" customFormat="1" ht="13.8" x14ac:dyDescent="0.25">
      <c r="A12" s="105" t="s">
        <v>33</v>
      </c>
      <c r="B12" s="106" t="s">
        <v>41</v>
      </c>
      <c r="C12" s="106" t="s">
        <v>41</v>
      </c>
      <c r="D12" s="107" t="s">
        <v>44</v>
      </c>
      <c r="E12" s="107" t="s">
        <v>43</v>
      </c>
      <c r="F12" s="108">
        <v>1</v>
      </c>
      <c r="G12" s="171"/>
      <c r="H12" s="109">
        <f t="shared" si="0"/>
        <v>0</v>
      </c>
      <c r="J12" s="110"/>
    </row>
    <row r="13" spans="1:10" s="104" customFormat="1" ht="31.2" x14ac:dyDescent="0.25">
      <c r="A13" s="105" t="s">
        <v>34</v>
      </c>
      <c r="B13" s="106" t="s">
        <v>41</v>
      </c>
      <c r="C13" s="106" t="s">
        <v>41</v>
      </c>
      <c r="D13" s="107" t="s">
        <v>358</v>
      </c>
      <c r="E13" s="107" t="s">
        <v>43</v>
      </c>
      <c r="F13" s="108">
        <v>1</v>
      </c>
      <c r="G13" s="171"/>
      <c r="H13" s="109">
        <f t="shared" si="0"/>
        <v>0</v>
      </c>
      <c r="J13" s="110"/>
    </row>
    <row r="14" spans="1:10" s="104" customFormat="1" ht="31.2" x14ac:dyDescent="0.25">
      <c r="A14" s="105" t="s">
        <v>35</v>
      </c>
      <c r="B14" s="106" t="s">
        <v>41</v>
      </c>
      <c r="C14" s="106" t="s">
        <v>41</v>
      </c>
      <c r="D14" s="107" t="s">
        <v>359</v>
      </c>
      <c r="E14" s="107" t="s">
        <v>43</v>
      </c>
      <c r="F14" s="108">
        <v>1</v>
      </c>
      <c r="G14" s="171"/>
      <c r="H14" s="109">
        <f t="shared" si="0"/>
        <v>0</v>
      </c>
      <c r="J14" s="110"/>
    </row>
    <row r="15" spans="1:10" s="104" customFormat="1" x14ac:dyDescent="0.25">
      <c r="A15" s="105"/>
      <c r="B15" s="106"/>
      <c r="C15" s="106"/>
      <c r="D15" s="111"/>
      <c r="E15" s="107"/>
      <c r="F15" s="108"/>
      <c r="G15" s="171"/>
      <c r="H15" s="109"/>
      <c r="J15" s="110"/>
    </row>
    <row r="16" spans="1:10" x14ac:dyDescent="0.3">
      <c r="A16" s="99"/>
      <c r="B16" s="100"/>
      <c r="C16" s="100"/>
      <c r="D16" s="103" t="s">
        <v>45</v>
      </c>
      <c r="E16" s="100"/>
      <c r="F16" s="101"/>
      <c r="G16" s="172"/>
      <c r="H16" s="102"/>
    </row>
    <row r="17" spans="1:10" s="104" customFormat="1" ht="13.8" x14ac:dyDescent="0.25">
      <c r="A17" s="105" t="s">
        <v>36</v>
      </c>
      <c r="B17" s="106" t="s">
        <v>41</v>
      </c>
      <c r="C17" s="106" t="s">
        <v>41</v>
      </c>
      <c r="D17" s="107" t="s">
        <v>46</v>
      </c>
      <c r="E17" s="107" t="s">
        <v>43</v>
      </c>
      <c r="F17" s="108">
        <v>5</v>
      </c>
      <c r="G17" s="171"/>
      <c r="H17" s="109">
        <f t="shared" si="0"/>
        <v>0</v>
      </c>
      <c r="J17" s="110"/>
    </row>
    <row r="18" spans="1:10" s="104" customFormat="1" ht="13.8" x14ac:dyDescent="0.25">
      <c r="A18" s="105" t="s">
        <v>37</v>
      </c>
      <c r="B18" s="106" t="s">
        <v>41</v>
      </c>
      <c r="C18" s="106" t="s">
        <v>41</v>
      </c>
      <c r="D18" s="107" t="s">
        <v>47</v>
      </c>
      <c r="E18" s="107" t="s">
        <v>43</v>
      </c>
      <c r="F18" s="108">
        <v>1</v>
      </c>
      <c r="G18" s="171"/>
      <c r="H18" s="109">
        <f t="shared" si="0"/>
        <v>0</v>
      </c>
      <c r="J18" s="110"/>
    </row>
    <row r="19" spans="1:10" s="104" customFormat="1" ht="13.8" x14ac:dyDescent="0.25">
      <c r="A19" s="105" t="s">
        <v>38</v>
      </c>
      <c r="B19" s="106" t="s">
        <v>41</v>
      </c>
      <c r="C19" s="106" t="s">
        <v>41</v>
      </c>
      <c r="D19" s="107" t="s">
        <v>48</v>
      </c>
      <c r="E19" s="107" t="s">
        <v>43</v>
      </c>
      <c r="F19" s="108">
        <v>2</v>
      </c>
      <c r="G19" s="171"/>
      <c r="H19" s="109">
        <f t="shared" si="0"/>
        <v>0</v>
      </c>
      <c r="J19" s="110"/>
    </row>
    <row r="20" spans="1:10" s="104" customFormat="1" ht="13.8" x14ac:dyDescent="0.25">
      <c r="A20" s="105" t="s">
        <v>50</v>
      </c>
      <c r="B20" s="106" t="s">
        <v>41</v>
      </c>
      <c r="C20" s="106" t="s">
        <v>41</v>
      </c>
      <c r="D20" s="107" t="s">
        <v>49</v>
      </c>
      <c r="E20" s="107" t="s">
        <v>43</v>
      </c>
      <c r="F20" s="108">
        <v>1</v>
      </c>
      <c r="G20" s="171"/>
      <c r="H20" s="109">
        <f t="shared" si="0"/>
        <v>0</v>
      </c>
      <c r="J20" s="110"/>
    </row>
    <row r="21" spans="1:10" s="104" customFormat="1" ht="13.8" x14ac:dyDescent="0.25">
      <c r="A21" s="105" t="s">
        <v>52</v>
      </c>
      <c r="B21" s="106" t="s">
        <v>41</v>
      </c>
      <c r="C21" s="106" t="s">
        <v>41</v>
      </c>
      <c r="D21" s="107" t="s">
        <v>51</v>
      </c>
      <c r="E21" s="107" t="s">
        <v>43</v>
      </c>
      <c r="F21" s="108">
        <v>2</v>
      </c>
      <c r="G21" s="171"/>
      <c r="H21" s="109">
        <f t="shared" si="0"/>
        <v>0</v>
      </c>
      <c r="J21" s="110"/>
    </row>
    <row r="22" spans="1:10" s="104" customFormat="1" ht="13.8" x14ac:dyDescent="0.25">
      <c r="A22" s="105" t="s">
        <v>54</v>
      </c>
      <c r="B22" s="106" t="s">
        <v>41</v>
      </c>
      <c r="C22" s="106" t="s">
        <v>41</v>
      </c>
      <c r="D22" s="107" t="s">
        <v>53</v>
      </c>
      <c r="E22" s="107" t="s">
        <v>43</v>
      </c>
      <c r="F22" s="108">
        <v>1</v>
      </c>
      <c r="G22" s="171"/>
      <c r="H22" s="109">
        <f t="shared" si="0"/>
        <v>0</v>
      </c>
      <c r="J22" s="110"/>
    </row>
    <row r="23" spans="1:10" s="104" customFormat="1" ht="13.8" x14ac:dyDescent="0.25">
      <c r="A23" s="105" t="s">
        <v>56</v>
      </c>
      <c r="B23" s="106" t="s">
        <v>41</v>
      </c>
      <c r="C23" s="106" t="s">
        <v>41</v>
      </c>
      <c r="D23" s="107" t="s">
        <v>55</v>
      </c>
      <c r="E23" s="107" t="s">
        <v>43</v>
      </c>
      <c r="F23" s="108">
        <v>1</v>
      </c>
      <c r="G23" s="171"/>
      <c r="H23" s="109">
        <f t="shared" si="0"/>
        <v>0</v>
      </c>
      <c r="J23" s="110"/>
    </row>
    <row r="24" spans="1:10" s="104" customFormat="1" ht="13.8" x14ac:dyDescent="0.25">
      <c r="A24" s="105" t="s">
        <v>59</v>
      </c>
      <c r="B24" s="106" t="s">
        <v>41</v>
      </c>
      <c r="C24" s="106" t="s">
        <v>41</v>
      </c>
      <c r="D24" s="107" t="s">
        <v>57</v>
      </c>
      <c r="E24" s="107" t="s">
        <v>43</v>
      </c>
      <c r="F24" s="108">
        <v>1</v>
      </c>
      <c r="G24" s="171"/>
      <c r="H24" s="109">
        <f t="shared" si="0"/>
        <v>0</v>
      </c>
      <c r="J24" s="110"/>
    </row>
    <row r="25" spans="1:10" s="104" customFormat="1" ht="13.8" x14ac:dyDescent="0.25">
      <c r="A25" s="105"/>
      <c r="B25" s="106"/>
      <c r="C25" s="106"/>
      <c r="D25" s="112"/>
      <c r="E25" s="107"/>
      <c r="F25" s="108"/>
      <c r="G25" s="171"/>
      <c r="H25" s="109"/>
      <c r="J25" s="110"/>
    </row>
    <row r="26" spans="1:10" x14ac:dyDescent="0.3">
      <c r="A26" s="99"/>
      <c r="B26" s="100"/>
      <c r="C26" s="100"/>
      <c r="D26" s="103" t="s">
        <v>58</v>
      </c>
      <c r="E26" s="100"/>
      <c r="F26" s="101"/>
      <c r="G26" s="172"/>
      <c r="H26" s="102"/>
    </row>
    <row r="27" spans="1:10" s="104" customFormat="1" ht="13.8" x14ac:dyDescent="0.25">
      <c r="A27" s="105"/>
      <c r="B27" s="106"/>
      <c r="C27" s="106"/>
      <c r="D27" s="112"/>
      <c r="E27" s="107"/>
      <c r="F27" s="108"/>
      <c r="G27" s="171"/>
      <c r="H27" s="109"/>
      <c r="J27" s="110"/>
    </row>
    <row r="28" spans="1:10" s="104" customFormat="1" ht="13.8" x14ac:dyDescent="0.25">
      <c r="A28" s="105" t="s">
        <v>61</v>
      </c>
      <c r="B28" s="106" t="s">
        <v>41</v>
      </c>
      <c r="C28" s="106" t="s">
        <v>41</v>
      </c>
      <c r="D28" s="107" t="s">
        <v>60</v>
      </c>
      <c r="E28" s="107" t="s">
        <v>43</v>
      </c>
      <c r="F28" s="108">
        <v>1</v>
      </c>
      <c r="G28" s="171"/>
      <c r="H28" s="109">
        <f t="shared" si="0"/>
        <v>0</v>
      </c>
      <c r="J28" s="110"/>
    </row>
    <row r="29" spans="1:10" s="104" customFormat="1" ht="13.8" x14ac:dyDescent="0.25">
      <c r="A29" s="105" t="s">
        <v>63</v>
      </c>
      <c r="B29" s="106" t="s">
        <v>41</v>
      </c>
      <c r="C29" s="106" t="s">
        <v>41</v>
      </c>
      <c r="D29" s="107" t="s">
        <v>62</v>
      </c>
      <c r="E29" s="107" t="s">
        <v>43</v>
      </c>
      <c r="F29" s="108">
        <v>7</v>
      </c>
      <c r="G29" s="171"/>
      <c r="H29" s="109">
        <f t="shared" si="0"/>
        <v>0</v>
      </c>
      <c r="J29" s="110"/>
    </row>
    <row r="30" spans="1:10" s="104" customFormat="1" ht="13.8" x14ac:dyDescent="0.25">
      <c r="A30" s="159" t="s">
        <v>65</v>
      </c>
      <c r="B30" s="160" t="s">
        <v>41</v>
      </c>
      <c r="C30" s="160" t="s">
        <v>41</v>
      </c>
      <c r="D30" s="161" t="s">
        <v>64</v>
      </c>
      <c r="E30" s="161" t="s">
        <v>43</v>
      </c>
      <c r="F30" s="162">
        <v>1</v>
      </c>
      <c r="G30" s="170"/>
      <c r="H30" s="163">
        <f t="shared" si="0"/>
        <v>0</v>
      </c>
      <c r="J30" s="110"/>
    </row>
    <row r="31" spans="1:10" s="104" customFormat="1" ht="13.8" x14ac:dyDescent="0.25">
      <c r="A31" s="105" t="s">
        <v>66</v>
      </c>
      <c r="B31" s="106" t="s">
        <v>41</v>
      </c>
      <c r="C31" s="106" t="s">
        <v>41</v>
      </c>
      <c r="D31" s="107" t="s">
        <v>186</v>
      </c>
      <c r="E31" s="107" t="s">
        <v>43</v>
      </c>
      <c r="F31" s="108">
        <v>1</v>
      </c>
      <c r="G31" s="171"/>
      <c r="H31" s="109">
        <f t="shared" si="0"/>
        <v>0</v>
      </c>
      <c r="J31" s="110"/>
    </row>
    <row r="32" spans="1:10" s="104" customFormat="1" ht="13.8" x14ac:dyDescent="0.25">
      <c r="A32" s="105" t="s">
        <v>68</v>
      </c>
      <c r="B32" s="106" t="s">
        <v>41</v>
      </c>
      <c r="C32" s="106" t="s">
        <v>41</v>
      </c>
      <c r="D32" s="107" t="s">
        <v>67</v>
      </c>
      <c r="E32" s="107" t="s">
        <v>43</v>
      </c>
      <c r="F32" s="108">
        <v>1</v>
      </c>
      <c r="G32" s="171"/>
      <c r="H32" s="109">
        <f t="shared" si="0"/>
        <v>0</v>
      </c>
      <c r="J32" s="110"/>
    </row>
    <row r="33" spans="1:10" s="104" customFormat="1" ht="13.8" x14ac:dyDescent="0.25">
      <c r="A33" s="105" t="s">
        <v>70</v>
      </c>
      <c r="B33" s="106" t="s">
        <v>41</v>
      </c>
      <c r="C33" s="106" t="s">
        <v>41</v>
      </c>
      <c r="D33" s="107" t="s">
        <v>69</v>
      </c>
      <c r="E33" s="107" t="s">
        <v>43</v>
      </c>
      <c r="F33" s="108">
        <v>3</v>
      </c>
      <c r="G33" s="171"/>
      <c r="H33" s="109">
        <f t="shared" si="0"/>
        <v>0</v>
      </c>
      <c r="J33" s="110"/>
    </row>
    <row r="34" spans="1:10" s="104" customFormat="1" ht="13.8" x14ac:dyDescent="0.25">
      <c r="A34" s="105" t="s">
        <v>73</v>
      </c>
      <c r="B34" s="106" t="s">
        <v>41</v>
      </c>
      <c r="C34" s="106" t="s">
        <v>41</v>
      </c>
      <c r="D34" s="107" t="s">
        <v>71</v>
      </c>
      <c r="E34" s="107" t="s">
        <v>43</v>
      </c>
      <c r="F34" s="108">
        <v>1</v>
      </c>
      <c r="G34" s="171"/>
      <c r="H34" s="109">
        <f t="shared" si="0"/>
        <v>0</v>
      </c>
      <c r="J34" s="110"/>
    </row>
    <row r="35" spans="1:10" s="104" customFormat="1" ht="13.8" x14ac:dyDescent="0.25">
      <c r="A35" s="105"/>
      <c r="B35" s="106"/>
      <c r="C35" s="106"/>
      <c r="D35" s="112"/>
      <c r="E35" s="107"/>
      <c r="F35" s="108"/>
      <c r="G35" s="171"/>
      <c r="H35" s="109"/>
      <c r="J35" s="110"/>
    </row>
    <row r="36" spans="1:10" x14ac:dyDescent="0.3">
      <c r="A36" s="99"/>
      <c r="B36" s="100"/>
      <c r="C36" s="100"/>
      <c r="D36" s="103" t="s">
        <v>72</v>
      </c>
      <c r="E36" s="100"/>
      <c r="F36" s="101"/>
      <c r="G36" s="172"/>
      <c r="H36" s="102"/>
    </row>
    <row r="37" spans="1:10" s="104" customFormat="1" ht="31.2" x14ac:dyDescent="0.25">
      <c r="A37" s="105" t="s">
        <v>74</v>
      </c>
      <c r="B37" s="106" t="s">
        <v>41</v>
      </c>
      <c r="C37" s="106" t="s">
        <v>41</v>
      </c>
      <c r="D37" s="107" t="s">
        <v>361</v>
      </c>
      <c r="E37" s="107" t="s">
        <v>43</v>
      </c>
      <c r="F37" s="108">
        <v>3</v>
      </c>
      <c r="G37" s="171"/>
      <c r="H37" s="109">
        <f t="shared" si="0"/>
        <v>0</v>
      </c>
      <c r="J37" s="110"/>
    </row>
    <row r="38" spans="1:10" s="104" customFormat="1" ht="24" customHeight="1" x14ac:dyDescent="0.25">
      <c r="A38" s="105" t="s">
        <v>75</v>
      </c>
      <c r="B38" s="106" t="s">
        <v>41</v>
      </c>
      <c r="C38" s="106" t="s">
        <v>41</v>
      </c>
      <c r="D38" s="107" t="s">
        <v>360</v>
      </c>
      <c r="E38" s="107" t="s">
        <v>43</v>
      </c>
      <c r="F38" s="108">
        <v>25</v>
      </c>
      <c r="G38" s="171"/>
      <c r="H38" s="109">
        <f t="shared" si="0"/>
        <v>0</v>
      </c>
      <c r="J38" s="110"/>
    </row>
    <row r="39" spans="1:10" s="104" customFormat="1" ht="13.8" x14ac:dyDescent="0.25">
      <c r="A39" s="105" t="s">
        <v>77</v>
      </c>
      <c r="B39" s="106" t="s">
        <v>41</v>
      </c>
      <c r="C39" s="106" t="s">
        <v>41</v>
      </c>
      <c r="D39" s="107" t="s">
        <v>76</v>
      </c>
      <c r="E39" s="107" t="s">
        <v>43</v>
      </c>
      <c r="F39" s="108">
        <v>25</v>
      </c>
      <c r="G39" s="171"/>
      <c r="H39" s="109">
        <f t="shared" si="0"/>
        <v>0</v>
      </c>
      <c r="J39" s="110"/>
    </row>
    <row r="40" spans="1:10" s="104" customFormat="1" ht="13.8" x14ac:dyDescent="0.25">
      <c r="A40" s="105" t="s">
        <v>79</v>
      </c>
      <c r="B40" s="106" t="s">
        <v>41</v>
      </c>
      <c r="C40" s="106" t="s">
        <v>41</v>
      </c>
      <c r="D40" s="107" t="s">
        <v>78</v>
      </c>
      <c r="E40" s="107" t="s">
        <v>43</v>
      </c>
      <c r="F40" s="108">
        <v>25</v>
      </c>
      <c r="G40" s="171"/>
      <c r="H40" s="109">
        <f t="shared" si="0"/>
        <v>0</v>
      </c>
      <c r="J40" s="110"/>
    </row>
    <row r="41" spans="1:10" s="104" customFormat="1" ht="21" x14ac:dyDescent="0.25">
      <c r="A41" s="105" t="s">
        <v>81</v>
      </c>
      <c r="B41" s="106" t="s">
        <v>41</v>
      </c>
      <c r="C41" s="106" t="s">
        <v>41</v>
      </c>
      <c r="D41" s="107" t="s">
        <v>80</v>
      </c>
      <c r="E41" s="107" t="s">
        <v>43</v>
      </c>
      <c r="F41" s="108">
        <v>50</v>
      </c>
      <c r="G41" s="171"/>
      <c r="H41" s="109">
        <f t="shared" si="0"/>
        <v>0</v>
      </c>
      <c r="J41" s="110"/>
    </row>
    <row r="42" spans="1:10" s="104" customFormat="1" ht="13.8" x14ac:dyDescent="0.25">
      <c r="A42" s="105" t="s">
        <v>83</v>
      </c>
      <c r="B42" s="106" t="s">
        <v>41</v>
      </c>
      <c r="C42" s="106" t="s">
        <v>41</v>
      </c>
      <c r="D42" s="107" t="s">
        <v>82</v>
      </c>
      <c r="E42" s="107" t="s">
        <v>43</v>
      </c>
      <c r="F42" s="108">
        <v>1</v>
      </c>
      <c r="G42" s="171"/>
      <c r="H42" s="109">
        <f t="shared" si="0"/>
        <v>0</v>
      </c>
      <c r="J42" s="110"/>
    </row>
    <row r="43" spans="1:10" s="104" customFormat="1" ht="13.8" x14ac:dyDescent="0.25">
      <c r="A43" s="105" t="s">
        <v>86</v>
      </c>
      <c r="B43" s="106" t="s">
        <v>41</v>
      </c>
      <c r="C43" s="106" t="s">
        <v>41</v>
      </c>
      <c r="D43" s="107" t="s">
        <v>84</v>
      </c>
      <c r="E43" s="107" t="s">
        <v>43</v>
      </c>
      <c r="F43" s="108">
        <v>1</v>
      </c>
      <c r="G43" s="171"/>
      <c r="H43" s="109">
        <f t="shared" si="0"/>
        <v>0</v>
      </c>
      <c r="J43" s="110"/>
    </row>
    <row r="44" spans="1:10" s="104" customFormat="1" ht="13.8" x14ac:dyDescent="0.25">
      <c r="A44" s="105"/>
      <c r="B44" s="106"/>
      <c r="C44" s="106"/>
      <c r="D44" s="112"/>
      <c r="E44" s="107"/>
      <c r="F44" s="108"/>
      <c r="G44" s="171"/>
      <c r="H44" s="109"/>
      <c r="J44" s="110"/>
    </row>
    <row r="45" spans="1:10" x14ac:dyDescent="0.3">
      <c r="A45" s="99"/>
      <c r="B45" s="100"/>
      <c r="C45" s="100"/>
      <c r="D45" s="103" t="s">
        <v>85</v>
      </c>
      <c r="E45" s="100"/>
      <c r="F45" s="101"/>
      <c r="G45" s="172"/>
      <c r="H45" s="102"/>
    </row>
    <row r="46" spans="1:10" s="104" customFormat="1" ht="31.2" x14ac:dyDescent="0.25">
      <c r="A46" s="105" t="s">
        <v>88</v>
      </c>
      <c r="B46" s="106" t="s">
        <v>41</v>
      </c>
      <c r="C46" s="106" t="s">
        <v>41</v>
      </c>
      <c r="D46" s="107" t="s">
        <v>87</v>
      </c>
      <c r="E46" s="107" t="s">
        <v>43</v>
      </c>
      <c r="F46" s="108">
        <v>3</v>
      </c>
      <c r="G46" s="171"/>
      <c r="H46" s="109">
        <f t="shared" si="0"/>
        <v>0</v>
      </c>
      <c r="J46" s="110"/>
    </row>
    <row r="47" spans="1:10" s="104" customFormat="1" ht="13.8" x14ac:dyDescent="0.25">
      <c r="A47" s="105" t="s">
        <v>90</v>
      </c>
      <c r="B47" s="106" t="s">
        <v>41</v>
      </c>
      <c r="C47" s="106" t="s">
        <v>41</v>
      </c>
      <c r="D47" s="107" t="s">
        <v>89</v>
      </c>
      <c r="E47" s="107" t="s">
        <v>43</v>
      </c>
      <c r="F47" s="108">
        <v>1</v>
      </c>
      <c r="G47" s="171"/>
      <c r="H47" s="109">
        <f t="shared" si="0"/>
        <v>0</v>
      </c>
      <c r="J47" s="110"/>
    </row>
    <row r="48" spans="1:10" s="104" customFormat="1" ht="13.8" x14ac:dyDescent="0.25">
      <c r="A48" s="105" t="s">
        <v>92</v>
      </c>
      <c r="B48" s="106" t="s">
        <v>41</v>
      </c>
      <c r="C48" s="106" t="s">
        <v>41</v>
      </c>
      <c r="D48" s="107" t="s">
        <v>91</v>
      </c>
      <c r="E48" s="107" t="s">
        <v>43</v>
      </c>
      <c r="F48" s="108">
        <v>2</v>
      </c>
      <c r="G48" s="171"/>
      <c r="H48" s="109">
        <f t="shared" si="0"/>
        <v>0</v>
      </c>
      <c r="J48" s="110"/>
    </row>
    <row r="49" spans="1:10" s="104" customFormat="1" ht="13.8" x14ac:dyDescent="0.25">
      <c r="A49" s="105" t="s">
        <v>94</v>
      </c>
      <c r="B49" s="106" t="s">
        <v>41</v>
      </c>
      <c r="C49" s="106" t="s">
        <v>41</v>
      </c>
      <c r="D49" s="107" t="s">
        <v>93</v>
      </c>
      <c r="E49" s="107" t="s">
        <v>43</v>
      </c>
      <c r="F49" s="108">
        <v>1</v>
      </c>
      <c r="G49" s="171"/>
      <c r="H49" s="109">
        <f t="shared" si="0"/>
        <v>0</v>
      </c>
      <c r="J49" s="110"/>
    </row>
    <row r="50" spans="1:10" s="104" customFormat="1" ht="13.8" x14ac:dyDescent="0.25">
      <c r="A50" s="105" t="s">
        <v>96</v>
      </c>
      <c r="B50" s="106" t="s">
        <v>41</v>
      </c>
      <c r="C50" s="106" t="s">
        <v>41</v>
      </c>
      <c r="D50" s="107" t="s">
        <v>95</v>
      </c>
      <c r="E50" s="107" t="s">
        <v>43</v>
      </c>
      <c r="F50" s="108">
        <v>1</v>
      </c>
      <c r="G50" s="171"/>
      <c r="H50" s="109">
        <f t="shared" si="0"/>
        <v>0</v>
      </c>
      <c r="J50" s="110"/>
    </row>
    <row r="51" spans="1:10" s="104" customFormat="1" ht="24" customHeight="1" x14ac:dyDescent="0.25">
      <c r="A51" s="105" t="s">
        <v>98</v>
      </c>
      <c r="B51" s="106" t="s">
        <v>41</v>
      </c>
      <c r="C51" s="106" t="s">
        <v>41</v>
      </c>
      <c r="D51" s="107" t="s">
        <v>97</v>
      </c>
      <c r="E51" s="107" t="s">
        <v>43</v>
      </c>
      <c r="F51" s="108">
        <v>2</v>
      </c>
      <c r="G51" s="173"/>
      <c r="H51" s="109">
        <f t="shared" si="0"/>
        <v>0</v>
      </c>
      <c r="J51" s="110"/>
    </row>
    <row r="52" spans="1:10" s="104" customFormat="1" ht="13.8" x14ac:dyDescent="0.25">
      <c r="A52" s="105" t="s">
        <v>100</v>
      </c>
      <c r="B52" s="106" t="s">
        <v>41</v>
      </c>
      <c r="C52" s="106" t="s">
        <v>41</v>
      </c>
      <c r="D52" s="107" t="s">
        <v>99</v>
      </c>
      <c r="E52" s="107" t="s">
        <v>43</v>
      </c>
      <c r="F52" s="108">
        <v>1</v>
      </c>
      <c r="G52" s="173"/>
      <c r="H52" s="109">
        <f t="shared" si="0"/>
        <v>0</v>
      </c>
      <c r="J52" s="110"/>
    </row>
    <row r="53" spans="1:10" s="104" customFormat="1" ht="13.8" x14ac:dyDescent="0.25">
      <c r="A53" s="105" t="s">
        <v>102</v>
      </c>
      <c r="B53" s="106" t="s">
        <v>41</v>
      </c>
      <c r="C53" s="106" t="s">
        <v>41</v>
      </c>
      <c r="D53" s="107" t="s">
        <v>101</v>
      </c>
      <c r="E53" s="107" t="s">
        <v>43</v>
      </c>
      <c r="F53" s="108">
        <v>2</v>
      </c>
      <c r="G53" s="173"/>
      <c r="H53" s="109">
        <f t="shared" si="0"/>
        <v>0</v>
      </c>
      <c r="J53" s="110"/>
    </row>
    <row r="54" spans="1:10" s="104" customFormat="1" ht="13.8" x14ac:dyDescent="0.25">
      <c r="A54" s="105" t="s">
        <v>104</v>
      </c>
      <c r="B54" s="106" t="s">
        <v>41</v>
      </c>
      <c r="C54" s="106" t="s">
        <v>41</v>
      </c>
      <c r="D54" s="107" t="s">
        <v>103</v>
      </c>
      <c r="E54" s="107" t="s">
        <v>43</v>
      </c>
      <c r="F54" s="108">
        <v>1</v>
      </c>
      <c r="G54" s="173"/>
      <c r="H54" s="109">
        <f t="shared" si="0"/>
        <v>0</v>
      </c>
      <c r="J54" s="110"/>
    </row>
    <row r="55" spans="1:10" s="104" customFormat="1" ht="13.8" x14ac:dyDescent="0.25">
      <c r="A55" s="105" t="s">
        <v>106</v>
      </c>
      <c r="B55" s="106" t="s">
        <v>41</v>
      </c>
      <c r="C55" s="106" t="s">
        <v>41</v>
      </c>
      <c r="D55" s="107" t="s">
        <v>105</v>
      </c>
      <c r="E55" s="107" t="s">
        <v>43</v>
      </c>
      <c r="F55" s="108">
        <v>1</v>
      </c>
      <c r="G55" s="173"/>
      <c r="H55" s="109">
        <f t="shared" si="0"/>
        <v>0</v>
      </c>
      <c r="J55" s="110"/>
    </row>
    <row r="56" spans="1:10" s="104" customFormat="1" ht="21" x14ac:dyDescent="0.25">
      <c r="A56" s="105" t="s">
        <v>108</v>
      </c>
      <c r="B56" s="106" t="s">
        <v>41</v>
      </c>
      <c r="C56" s="106" t="s">
        <v>41</v>
      </c>
      <c r="D56" s="107" t="s">
        <v>107</v>
      </c>
      <c r="E56" s="107" t="s">
        <v>43</v>
      </c>
      <c r="F56" s="108">
        <v>2</v>
      </c>
      <c r="G56" s="173"/>
      <c r="H56" s="109">
        <f t="shared" si="0"/>
        <v>0</v>
      </c>
      <c r="J56" s="110"/>
    </row>
    <row r="57" spans="1:10" s="104" customFormat="1" ht="13.8" x14ac:dyDescent="0.25">
      <c r="A57" s="105" t="s">
        <v>110</v>
      </c>
      <c r="B57" s="106" t="s">
        <v>41</v>
      </c>
      <c r="C57" s="106" t="s">
        <v>41</v>
      </c>
      <c r="D57" s="107" t="s">
        <v>109</v>
      </c>
      <c r="E57" s="107" t="s">
        <v>43</v>
      </c>
      <c r="F57" s="108">
        <v>1</v>
      </c>
      <c r="G57" s="173"/>
      <c r="H57" s="109">
        <f t="shared" si="0"/>
        <v>0</v>
      </c>
      <c r="J57" s="110"/>
    </row>
    <row r="58" spans="1:10" s="104" customFormat="1" ht="13.8" x14ac:dyDescent="0.25">
      <c r="A58" s="105" t="s">
        <v>112</v>
      </c>
      <c r="B58" s="106" t="s">
        <v>41</v>
      </c>
      <c r="C58" s="106" t="s">
        <v>41</v>
      </c>
      <c r="D58" s="107" t="s">
        <v>111</v>
      </c>
      <c r="E58" s="107" t="s">
        <v>43</v>
      </c>
      <c r="F58" s="108">
        <v>1</v>
      </c>
      <c r="G58" s="173"/>
      <c r="H58" s="109">
        <f t="shared" si="0"/>
        <v>0</v>
      </c>
      <c r="J58" s="110"/>
    </row>
    <row r="59" spans="1:10" s="104" customFormat="1" ht="13.8" x14ac:dyDescent="0.25">
      <c r="A59" s="105" t="s">
        <v>114</v>
      </c>
      <c r="B59" s="106" t="s">
        <v>41</v>
      </c>
      <c r="C59" s="106" t="s">
        <v>41</v>
      </c>
      <c r="D59" s="107" t="s">
        <v>113</v>
      </c>
      <c r="E59" s="107" t="s">
        <v>43</v>
      </c>
      <c r="F59" s="108">
        <v>1</v>
      </c>
      <c r="G59" s="173"/>
      <c r="H59" s="109">
        <f t="shared" si="0"/>
        <v>0</v>
      </c>
      <c r="J59" s="110"/>
    </row>
    <row r="60" spans="1:10" s="104" customFormat="1" ht="13.8" x14ac:dyDescent="0.25">
      <c r="A60" s="105" t="s">
        <v>116</v>
      </c>
      <c r="B60" s="106" t="s">
        <v>41</v>
      </c>
      <c r="C60" s="106" t="s">
        <v>41</v>
      </c>
      <c r="D60" s="107" t="s">
        <v>115</v>
      </c>
      <c r="E60" s="107" t="s">
        <v>43</v>
      </c>
      <c r="F60" s="108">
        <v>2</v>
      </c>
      <c r="G60" s="173"/>
      <c r="H60" s="109">
        <f t="shared" si="0"/>
        <v>0</v>
      </c>
      <c r="J60" s="110"/>
    </row>
    <row r="61" spans="1:10" s="104" customFormat="1" ht="13.8" x14ac:dyDescent="0.25">
      <c r="A61" s="105" t="s">
        <v>118</v>
      </c>
      <c r="B61" s="106" t="s">
        <v>41</v>
      </c>
      <c r="C61" s="106" t="s">
        <v>41</v>
      </c>
      <c r="D61" s="107" t="s">
        <v>117</v>
      </c>
      <c r="E61" s="107" t="s">
        <v>43</v>
      </c>
      <c r="F61" s="108">
        <v>1</v>
      </c>
      <c r="G61" s="173"/>
      <c r="H61" s="109">
        <f t="shared" si="0"/>
        <v>0</v>
      </c>
      <c r="J61" s="110"/>
    </row>
    <row r="62" spans="1:10" s="104" customFormat="1" ht="21" x14ac:dyDescent="0.25">
      <c r="A62" s="105" t="s">
        <v>120</v>
      </c>
      <c r="B62" s="106" t="s">
        <v>41</v>
      </c>
      <c r="C62" s="106" t="s">
        <v>41</v>
      </c>
      <c r="D62" s="107" t="s">
        <v>119</v>
      </c>
      <c r="E62" s="107" t="s">
        <v>43</v>
      </c>
      <c r="F62" s="108">
        <v>25</v>
      </c>
      <c r="G62" s="173"/>
      <c r="H62" s="109">
        <f t="shared" si="0"/>
        <v>0</v>
      </c>
      <c r="J62" s="110"/>
    </row>
    <row r="63" spans="1:10" s="104" customFormat="1" ht="13.8" x14ac:dyDescent="0.25">
      <c r="A63" s="105" t="s">
        <v>122</v>
      </c>
      <c r="B63" s="106" t="s">
        <v>41</v>
      </c>
      <c r="C63" s="106" t="s">
        <v>41</v>
      </c>
      <c r="D63" s="107" t="s">
        <v>121</v>
      </c>
      <c r="E63" s="107" t="s">
        <v>43</v>
      </c>
      <c r="F63" s="108">
        <v>1</v>
      </c>
      <c r="G63" s="173"/>
      <c r="H63" s="109">
        <f t="shared" si="0"/>
        <v>0</v>
      </c>
      <c r="J63" s="110"/>
    </row>
    <row r="64" spans="1:10" s="104" customFormat="1" ht="13.8" x14ac:dyDescent="0.25">
      <c r="A64" s="105" t="s">
        <v>124</v>
      </c>
      <c r="B64" s="106" t="s">
        <v>41</v>
      </c>
      <c r="C64" s="106" t="s">
        <v>41</v>
      </c>
      <c r="D64" s="107" t="s">
        <v>123</v>
      </c>
      <c r="E64" s="107" t="s">
        <v>43</v>
      </c>
      <c r="F64" s="108">
        <v>30</v>
      </c>
      <c r="G64" s="173"/>
      <c r="H64" s="109">
        <f t="shared" si="0"/>
        <v>0</v>
      </c>
      <c r="J64" s="110"/>
    </row>
    <row r="65" spans="1:10" s="104" customFormat="1" ht="13.8" x14ac:dyDescent="0.25">
      <c r="A65" s="105" t="s">
        <v>125</v>
      </c>
      <c r="B65" s="106" t="s">
        <v>41</v>
      </c>
      <c r="C65" s="106" t="s">
        <v>41</v>
      </c>
      <c r="D65" s="107" t="s">
        <v>375</v>
      </c>
      <c r="E65" s="107" t="s">
        <v>43</v>
      </c>
      <c r="F65" s="108">
        <v>4</v>
      </c>
      <c r="G65" s="173"/>
      <c r="H65" s="109">
        <f t="shared" si="0"/>
        <v>0</v>
      </c>
      <c r="J65" s="110"/>
    </row>
    <row r="66" spans="1:10" s="104" customFormat="1" ht="13.8" x14ac:dyDescent="0.25">
      <c r="A66" s="105" t="s">
        <v>127</v>
      </c>
      <c r="B66" s="106" t="s">
        <v>41</v>
      </c>
      <c r="C66" s="106" t="s">
        <v>41</v>
      </c>
      <c r="D66" s="107" t="s">
        <v>126</v>
      </c>
      <c r="E66" s="107" t="s">
        <v>43</v>
      </c>
      <c r="F66" s="108">
        <v>1</v>
      </c>
      <c r="G66" s="173"/>
      <c r="H66" s="109">
        <f t="shared" si="0"/>
        <v>0</v>
      </c>
      <c r="J66" s="110"/>
    </row>
    <row r="67" spans="1:10" s="104" customFormat="1" ht="13.8" x14ac:dyDescent="0.25">
      <c r="A67" s="105" t="s">
        <v>129</v>
      </c>
      <c r="B67" s="106" t="s">
        <v>41</v>
      </c>
      <c r="C67" s="106" t="s">
        <v>41</v>
      </c>
      <c r="D67" s="107" t="s">
        <v>128</v>
      </c>
      <c r="E67" s="107" t="s">
        <v>43</v>
      </c>
      <c r="F67" s="108">
        <v>5</v>
      </c>
      <c r="G67" s="173"/>
      <c r="H67" s="109">
        <f t="shared" si="0"/>
        <v>0</v>
      </c>
      <c r="J67" s="110"/>
    </row>
    <row r="68" spans="1:10" s="104" customFormat="1" ht="13.8" x14ac:dyDescent="0.25">
      <c r="A68" s="105" t="s">
        <v>131</v>
      </c>
      <c r="B68" s="106" t="s">
        <v>41</v>
      </c>
      <c r="C68" s="106" t="s">
        <v>41</v>
      </c>
      <c r="D68" s="107" t="s">
        <v>130</v>
      </c>
      <c r="E68" s="107" t="s">
        <v>43</v>
      </c>
      <c r="F68" s="108">
        <v>5</v>
      </c>
      <c r="G68" s="173"/>
      <c r="H68" s="109">
        <f t="shared" si="0"/>
        <v>0</v>
      </c>
      <c r="J68" s="110"/>
    </row>
    <row r="69" spans="1:10" s="104" customFormat="1" ht="13.8" x14ac:dyDescent="0.25">
      <c r="A69" s="105" t="s">
        <v>133</v>
      </c>
      <c r="B69" s="106" t="s">
        <v>41</v>
      </c>
      <c r="C69" s="106" t="s">
        <v>41</v>
      </c>
      <c r="D69" s="107" t="s">
        <v>132</v>
      </c>
      <c r="E69" s="107" t="s">
        <v>43</v>
      </c>
      <c r="F69" s="108">
        <v>1</v>
      </c>
      <c r="G69" s="173"/>
      <c r="H69" s="109">
        <f t="shared" si="0"/>
        <v>0</v>
      </c>
      <c r="J69" s="110"/>
    </row>
    <row r="70" spans="1:10" s="104" customFormat="1" ht="13.8" x14ac:dyDescent="0.25">
      <c r="A70" s="105" t="s">
        <v>136</v>
      </c>
      <c r="B70" s="106" t="s">
        <v>41</v>
      </c>
      <c r="C70" s="106" t="s">
        <v>41</v>
      </c>
      <c r="D70" s="107" t="s">
        <v>134</v>
      </c>
      <c r="E70" s="107" t="s">
        <v>43</v>
      </c>
      <c r="F70" s="108">
        <v>1</v>
      </c>
      <c r="G70" s="173"/>
      <c r="H70" s="109">
        <f t="shared" si="0"/>
        <v>0</v>
      </c>
      <c r="J70" s="110"/>
    </row>
    <row r="71" spans="1:10" s="104" customFormat="1" ht="13.8" x14ac:dyDescent="0.25">
      <c r="A71" s="105"/>
      <c r="B71" s="106"/>
      <c r="C71" s="106"/>
      <c r="D71" s="112"/>
      <c r="E71" s="107"/>
      <c r="F71" s="108"/>
      <c r="G71" s="173"/>
      <c r="H71" s="109"/>
      <c r="J71" s="110"/>
    </row>
    <row r="72" spans="1:10" x14ac:dyDescent="0.3">
      <c r="A72" s="99"/>
      <c r="B72" s="100"/>
      <c r="C72" s="100"/>
      <c r="D72" s="103" t="s">
        <v>135</v>
      </c>
      <c r="E72" s="100"/>
      <c r="F72" s="101"/>
      <c r="G72" s="174"/>
      <c r="H72" s="102"/>
    </row>
    <row r="73" spans="1:10" s="104" customFormat="1" ht="21" x14ac:dyDescent="0.25">
      <c r="A73" s="105" t="s">
        <v>138</v>
      </c>
      <c r="B73" s="106" t="s">
        <v>41</v>
      </c>
      <c r="C73" s="106" t="s">
        <v>41</v>
      </c>
      <c r="D73" s="107" t="s">
        <v>137</v>
      </c>
      <c r="E73" s="107" t="s">
        <v>43</v>
      </c>
      <c r="F73" s="108">
        <v>5</v>
      </c>
      <c r="G73" s="173"/>
      <c r="H73" s="109">
        <f t="shared" si="0"/>
        <v>0</v>
      </c>
      <c r="J73" s="110"/>
    </row>
    <row r="74" spans="1:10" s="104" customFormat="1" ht="21" x14ac:dyDescent="0.25">
      <c r="A74" s="105" t="s">
        <v>140</v>
      </c>
      <c r="B74" s="106" t="s">
        <v>41</v>
      </c>
      <c r="C74" s="106" t="s">
        <v>41</v>
      </c>
      <c r="D74" s="107" t="s">
        <v>139</v>
      </c>
      <c r="E74" s="107" t="s">
        <v>43</v>
      </c>
      <c r="F74" s="108">
        <v>25</v>
      </c>
      <c r="G74" s="173"/>
      <c r="H74" s="109">
        <f t="shared" si="0"/>
        <v>0</v>
      </c>
      <c r="J74" s="110"/>
    </row>
    <row r="75" spans="1:10" s="104" customFormat="1" ht="13.8" x14ac:dyDescent="0.25">
      <c r="A75" s="105" t="s">
        <v>142</v>
      </c>
      <c r="B75" s="106" t="s">
        <v>41</v>
      </c>
      <c r="C75" s="106" t="s">
        <v>41</v>
      </c>
      <c r="D75" s="107" t="s">
        <v>141</v>
      </c>
      <c r="E75" s="107" t="s">
        <v>43</v>
      </c>
      <c r="F75" s="108">
        <v>1</v>
      </c>
      <c r="G75" s="171"/>
      <c r="H75" s="109">
        <f t="shared" ref="H75:H100" si="1">F75*G75</f>
        <v>0</v>
      </c>
      <c r="J75" s="110"/>
    </row>
    <row r="76" spans="1:10" s="104" customFormat="1" ht="13.8" x14ac:dyDescent="0.25">
      <c r="A76" s="105" t="s">
        <v>144</v>
      </c>
      <c r="B76" s="106" t="s">
        <v>41</v>
      </c>
      <c r="C76" s="106" t="s">
        <v>41</v>
      </c>
      <c r="D76" s="107" t="s">
        <v>143</v>
      </c>
      <c r="E76" s="107" t="s">
        <v>43</v>
      </c>
      <c r="F76" s="108">
        <v>1</v>
      </c>
      <c r="G76" s="171"/>
      <c r="H76" s="109">
        <f t="shared" si="1"/>
        <v>0</v>
      </c>
      <c r="J76" s="110"/>
    </row>
    <row r="77" spans="1:10" s="104" customFormat="1" ht="13.8" x14ac:dyDescent="0.25">
      <c r="A77" s="105" t="s">
        <v>146</v>
      </c>
      <c r="B77" s="106" t="s">
        <v>41</v>
      </c>
      <c r="C77" s="106" t="s">
        <v>41</v>
      </c>
      <c r="D77" s="107" t="s">
        <v>145</v>
      </c>
      <c r="E77" s="107" t="s">
        <v>43</v>
      </c>
      <c r="F77" s="108">
        <v>1</v>
      </c>
      <c r="G77" s="173"/>
      <c r="H77" s="109">
        <f t="shared" si="1"/>
        <v>0</v>
      </c>
      <c r="J77" s="110"/>
    </row>
    <row r="78" spans="1:10" s="104" customFormat="1" ht="13.8" x14ac:dyDescent="0.25">
      <c r="A78" s="105" t="s">
        <v>147</v>
      </c>
      <c r="B78" s="106" t="s">
        <v>41</v>
      </c>
      <c r="C78" s="106" t="s">
        <v>41</v>
      </c>
      <c r="D78" s="107" t="s">
        <v>362</v>
      </c>
      <c r="E78" s="107" t="s">
        <v>43</v>
      </c>
      <c r="F78" s="108">
        <v>1</v>
      </c>
      <c r="G78" s="173"/>
      <c r="H78" s="109">
        <f t="shared" si="1"/>
        <v>0</v>
      </c>
      <c r="J78" s="110"/>
    </row>
    <row r="79" spans="1:10" s="104" customFormat="1" ht="13.8" x14ac:dyDescent="0.25">
      <c r="A79" s="105" t="s">
        <v>149</v>
      </c>
      <c r="B79" s="106" t="s">
        <v>41</v>
      </c>
      <c r="C79" s="106" t="s">
        <v>41</v>
      </c>
      <c r="D79" s="107" t="s">
        <v>148</v>
      </c>
      <c r="E79" s="107" t="s">
        <v>43</v>
      </c>
      <c r="F79" s="108">
        <v>2</v>
      </c>
      <c r="G79" s="173"/>
      <c r="H79" s="109">
        <f t="shared" si="1"/>
        <v>0</v>
      </c>
      <c r="J79" s="110"/>
    </row>
    <row r="80" spans="1:10" s="104" customFormat="1" ht="21" x14ac:dyDescent="0.25">
      <c r="A80" s="105" t="s">
        <v>151</v>
      </c>
      <c r="B80" s="106" t="s">
        <v>41</v>
      </c>
      <c r="C80" s="106" t="s">
        <v>41</v>
      </c>
      <c r="D80" s="107" t="s">
        <v>150</v>
      </c>
      <c r="E80" s="107" t="s">
        <v>43</v>
      </c>
      <c r="F80" s="108">
        <v>1</v>
      </c>
      <c r="G80" s="173"/>
      <c r="H80" s="109">
        <f t="shared" si="1"/>
        <v>0</v>
      </c>
      <c r="J80" s="110"/>
    </row>
    <row r="81" spans="1:10" s="104" customFormat="1" ht="21" x14ac:dyDescent="0.25">
      <c r="A81" s="105" t="s">
        <v>153</v>
      </c>
      <c r="B81" s="106" t="s">
        <v>41</v>
      </c>
      <c r="C81" s="106" t="s">
        <v>41</v>
      </c>
      <c r="D81" s="107" t="s">
        <v>152</v>
      </c>
      <c r="E81" s="107" t="s">
        <v>43</v>
      </c>
      <c r="F81" s="108">
        <v>1</v>
      </c>
      <c r="G81" s="173"/>
      <c r="H81" s="109">
        <f t="shared" si="1"/>
        <v>0</v>
      </c>
      <c r="J81" s="110"/>
    </row>
    <row r="82" spans="1:10" s="104" customFormat="1" ht="21" x14ac:dyDescent="0.25">
      <c r="A82" s="105" t="s">
        <v>155</v>
      </c>
      <c r="B82" s="106" t="s">
        <v>41</v>
      </c>
      <c r="C82" s="106" t="s">
        <v>41</v>
      </c>
      <c r="D82" s="107" t="s">
        <v>154</v>
      </c>
      <c r="E82" s="107" t="s">
        <v>43</v>
      </c>
      <c r="F82" s="108">
        <v>1</v>
      </c>
      <c r="G82" s="173"/>
      <c r="H82" s="109">
        <f t="shared" si="1"/>
        <v>0</v>
      </c>
      <c r="J82" s="110"/>
    </row>
    <row r="83" spans="1:10" s="104" customFormat="1" ht="21" x14ac:dyDescent="0.25">
      <c r="A83" s="105" t="s">
        <v>157</v>
      </c>
      <c r="B83" s="106" t="s">
        <v>41</v>
      </c>
      <c r="C83" s="106" t="s">
        <v>41</v>
      </c>
      <c r="D83" s="107" t="s">
        <v>156</v>
      </c>
      <c r="E83" s="107" t="s">
        <v>43</v>
      </c>
      <c r="F83" s="108">
        <v>1</v>
      </c>
      <c r="G83" s="173"/>
      <c r="H83" s="109">
        <f t="shared" si="1"/>
        <v>0</v>
      </c>
      <c r="J83" s="110"/>
    </row>
    <row r="84" spans="1:10" s="104" customFormat="1" ht="13.8" x14ac:dyDescent="0.25">
      <c r="A84" s="105" t="s">
        <v>159</v>
      </c>
      <c r="B84" s="106" t="s">
        <v>41</v>
      </c>
      <c r="C84" s="106" t="s">
        <v>41</v>
      </c>
      <c r="D84" s="107" t="s">
        <v>158</v>
      </c>
      <c r="E84" s="107" t="s">
        <v>43</v>
      </c>
      <c r="F84" s="108">
        <v>1</v>
      </c>
      <c r="G84" s="173"/>
      <c r="H84" s="109">
        <f t="shared" si="1"/>
        <v>0</v>
      </c>
      <c r="J84" s="110"/>
    </row>
    <row r="85" spans="1:10" s="104" customFormat="1" ht="13.8" x14ac:dyDescent="0.25">
      <c r="A85" s="105" t="s">
        <v>161</v>
      </c>
      <c r="B85" s="106" t="s">
        <v>41</v>
      </c>
      <c r="C85" s="106" t="s">
        <v>41</v>
      </c>
      <c r="D85" s="107" t="s">
        <v>160</v>
      </c>
      <c r="E85" s="107" t="s">
        <v>43</v>
      </c>
      <c r="F85" s="108">
        <v>1</v>
      </c>
      <c r="G85" s="173"/>
      <c r="H85" s="109">
        <f t="shared" si="1"/>
        <v>0</v>
      </c>
      <c r="J85" s="110"/>
    </row>
    <row r="86" spans="1:10" s="104" customFormat="1" ht="21" x14ac:dyDescent="0.25">
      <c r="A86" s="105" t="s">
        <v>162</v>
      </c>
      <c r="B86" s="106" t="s">
        <v>41</v>
      </c>
      <c r="C86" s="106" t="s">
        <v>41</v>
      </c>
      <c r="D86" s="107" t="s">
        <v>363</v>
      </c>
      <c r="E86" s="107" t="s">
        <v>43</v>
      </c>
      <c r="F86" s="108">
        <v>1</v>
      </c>
      <c r="G86" s="173"/>
      <c r="H86" s="109">
        <f t="shared" si="1"/>
        <v>0</v>
      </c>
      <c r="J86" s="110"/>
    </row>
    <row r="87" spans="1:10" s="104" customFormat="1" ht="13.8" x14ac:dyDescent="0.25">
      <c r="A87" s="105" t="s">
        <v>163</v>
      </c>
      <c r="B87" s="106" t="s">
        <v>41</v>
      </c>
      <c r="C87" s="106"/>
      <c r="D87" s="107" t="s">
        <v>367</v>
      </c>
      <c r="E87" s="107" t="s">
        <v>43</v>
      </c>
      <c r="F87" s="108">
        <v>2</v>
      </c>
      <c r="G87" s="173"/>
      <c r="H87" s="109">
        <f>F87*G87</f>
        <v>0</v>
      </c>
      <c r="J87" s="110"/>
    </row>
    <row r="88" spans="1:10" s="104" customFormat="1" ht="13.8" x14ac:dyDescent="0.25">
      <c r="A88" s="105" t="s">
        <v>164</v>
      </c>
      <c r="B88" s="106" t="s">
        <v>41</v>
      </c>
      <c r="C88" s="106" t="s">
        <v>41</v>
      </c>
      <c r="D88" s="107" t="s">
        <v>368</v>
      </c>
      <c r="E88" s="107" t="s">
        <v>43</v>
      </c>
      <c r="F88" s="108">
        <v>1</v>
      </c>
      <c r="G88" s="173"/>
      <c r="H88" s="109">
        <f t="shared" si="1"/>
        <v>0</v>
      </c>
      <c r="J88" s="110"/>
    </row>
    <row r="89" spans="1:10" s="104" customFormat="1" ht="13.8" x14ac:dyDescent="0.25">
      <c r="A89" s="105" t="s">
        <v>165</v>
      </c>
      <c r="B89" s="106" t="s">
        <v>41</v>
      </c>
      <c r="C89" s="106" t="s">
        <v>41</v>
      </c>
      <c r="D89" s="107" t="s">
        <v>55</v>
      </c>
      <c r="E89" s="107" t="s">
        <v>43</v>
      </c>
      <c r="F89" s="108">
        <v>1</v>
      </c>
      <c r="G89" s="173"/>
      <c r="H89" s="109">
        <f t="shared" si="1"/>
        <v>0</v>
      </c>
      <c r="J89" s="110"/>
    </row>
    <row r="90" spans="1:10" s="104" customFormat="1" ht="13.8" x14ac:dyDescent="0.25">
      <c r="A90" s="105" t="s">
        <v>166</v>
      </c>
      <c r="B90" s="106" t="s">
        <v>41</v>
      </c>
      <c r="C90" s="106" t="s">
        <v>41</v>
      </c>
      <c r="D90" s="107" t="s">
        <v>167</v>
      </c>
      <c r="E90" s="107" t="s">
        <v>43</v>
      </c>
      <c r="F90" s="108">
        <v>1</v>
      </c>
      <c r="G90" s="173"/>
      <c r="H90" s="109">
        <f t="shared" si="1"/>
        <v>0</v>
      </c>
      <c r="J90" s="110"/>
    </row>
    <row r="91" spans="1:10" s="104" customFormat="1" ht="13.8" x14ac:dyDescent="0.25">
      <c r="A91" s="105"/>
      <c r="B91" s="106"/>
      <c r="C91" s="107"/>
      <c r="D91" s="112"/>
      <c r="E91" s="107"/>
      <c r="F91" s="108"/>
      <c r="G91" s="173"/>
      <c r="H91" s="109"/>
      <c r="J91" s="110"/>
    </row>
    <row r="92" spans="1:10" x14ac:dyDescent="0.3">
      <c r="A92" s="99"/>
      <c r="B92" s="100"/>
      <c r="C92" s="100"/>
      <c r="D92" s="103" t="s">
        <v>168</v>
      </c>
      <c r="E92" s="100"/>
      <c r="F92" s="101"/>
      <c r="G92" s="174"/>
      <c r="H92" s="102"/>
    </row>
    <row r="93" spans="1:10" s="104" customFormat="1" ht="24" customHeight="1" x14ac:dyDescent="0.25">
      <c r="A93" s="105" t="s">
        <v>169</v>
      </c>
      <c r="B93" s="106" t="s">
        <v>41</v>
      </c>
      <c r="C93" s="106" t="s">
        <v>41</v>
      </c>
      <c r="D93" s="107" t="s">
        <v>170</v>
      </c>
      <c r="E93" s="107" t="s">
        <v>43</v>
      </c>
      <c r="F93" s="108">
        <v>4</v>
      </c>
      <c r="G93" s="173"/>
      <c r="H93" s="109">
        <f t="shared" si="1"/>
        <v>0</v>
      </c>
      <c r="J93" s="110"/>
    </row>
    <row r="94" spans="1:10" s="104" customFormat="1" ht="24" customHeight="1" x14ac:dyDescent="0.25">
      <c r="A94" s="105" t="s">
        <v>171</v>
      </c>
      <c r="B94" s="106" t="s">
        <v>41</v>
      </c>
      <c r="C94" s="106" t="s">
        <v>41</v>
      </c>
      <c r="D94" s="107" t="s">
        <v>172</v>
      </c>
      <c r="E94" s="107" t="s">
        <v>43</v>
      </c>
      <c r="F94" s="108">
        <v>1</v>
      </c>
      <c r="G94" s="173"/>
      <c r="H94" s="109">
        <f t="shared" si="1"/>
        <v>0</v>
      </c>
      <c r="J94" s="110"/>
    </row>
    <row r="95" spans="1:10" s="104" customFormat="1" ht="21" x14ac:dyDescent="0.25">
      <c r="A95" s="105" t="s">
        <v>173</v>
      </c>
      <c r="B95" s="106" t="s">
        <v>41</v>
      </c>
      <c r="C95" s="106" t="s">
        <v>41</v>
      </c>
      <c r="D95" s="107" t="s">
        <v>364</v>
      </c>
      <c r="E95" s="107" t="s">
        <v>43</v>
      </c>
      <c r="F95" s="108">
        <v>3</v>
      </c>
      <c r="G95" s="173"/>
      <c r="H95" s="109">
        <f t="shared" si="1"/>
        <v>0</v>
      </c>
      <c r="J95" s="110"/>
    </row>
    <row r="96" spans="1:10" s="104" customFormat="1" ht="21" x14ac:dyDescent="0.25">
      <c r="A96" s="105" t="s">
        <v>174</v>
      </c>
      <c r="B96" s="106" t="s">
        <v>41</v>
      </c>
      <c r="C96" s="106" t="s">
        <v>41</v>
      </c>
      <c r="D96" s="107" t="s">
        <v>175</v>
      </c>
      <c r="E96" s="107" t="s">
        <v>43</v>
      </c>
      <c r="F96" s="108">
        <v>1</v>
      </c>
      <c r="G96" s="173"/>
      <c r="H96" s="109">
        <f t="shared" si="1"/>
        <v>0</v>
      </c>
      <c r="J96" s="110"/>
    </row>
    <row r="97" spans="1:10" s="104" customFormat="1" ht="13.8" x14ac:dyDescent="0.25">
      <c r="A97" s="105" t="s">
        <v>176</v>
      </c>
      <c r="B97" s="106" t="s">
        <v>41</v>
      </c>
      <c r="C97" s="106" t="s">
        <v>41</v>
      </c>
      <c r="D97" s="107" t="s">
        <v>177</v>
      </c>
      <c r="E97" s="107" t="s">
        <v>43</v>
      </c>
      <c r="F97" s="108">
        <v>5</v>
      </c>
      <c r="G97" s="171"/>
      <c r="H97" s="109">
        <f t="shared" si="1"/>
        <v>0</v>
      </c>
      <c r="J97" s="110"/>
    </row>
    <row r="98" spans="1:10" s="104" customFormat="1" ht="13.8" x14ac:dyDescent="0.25">
      <c r="A98" s="105" t="s">
        <v>178</v>
      </c>
      <c r="B98" s="106" t="s">
        <v>41</v>
      </c>
      <c r="C98" s="106" t="s">
        <v>41</v>
      </c>
      <c r="D98" s="107" t="s">
        <v>179</v>
      </c>
      <c r="E98" s="107" t="s">
        <v>43</v>
      </c>
      <c r="F98" s="108">
        <v>5</v>
      </c>
      <c r="G98" s="171"/>
      <c r="H98" s="109">
        <f t="shared" si="1"/>
        <v>0</v>
      </c>
      <c r="J98" s="110"/>
    </row>
    <row r="99" spans="1:10" s="104" customFormat="1" ht="21" x14ac:dyDescent="0.25">
      <c r="A99" s="105" t="s">
        <v>180</v>
      </c>
      <c r="B99" s="106" t="s">
        <v>41</v>
      </c>
      <c r="C99" s="106" t="s">
        <v>41</v>
      </c>
      <c r="D99" s="107" t="s">
        <v>181</v>
      </c>
      <c r="E99" s="107" t="s">
        <v>43</v>
      </c>
      <c r="F99" s="108">
        <v>1</v>
      </c>
      <c r="G99" s="171"/>
      <c r="H99" s="109">
        <f t="shared" si="1"/>
        <v>0</v>
      </c>
      <c r="J99" s="110"/>
    </row>
    <row r="100" spans="1:10" s="104" customFormat="1" ht="13.8" x14ac:dyDescent="0.25">
      <c r="A100" s="105" t="s">
        <v>182</v>
      </c>
      <c r="B100" s="106" t="s">
        <v>41</v>
      </c>
      <c r="C100" s="106" t="s">
        <v>41</v>
      </c>
      <c r="D100" s="107" t="s">
        <v>183</v>
      </c>
      <c r="E100" s="107" t="s">
        <v>43</v>
      </c>
      <c r="F100" s="108">
        <v>5</v>
      </c>
      <c r="G100" s="171"/>
      <c r="H100" s="109">
        <f t="shared" si="1"/>
        <v>0</v>
      </c>
      <c r="J100" s="110"/>
    </row>
    <row r="101" spans="1:10" s="104" customFormat="1" ht="13.8" x14ac:dyDescent="0.25">
      <c r="A101" s="105"/>
      <c r="B101" s="106"/>
      <c r="C101" s="107"/>
      <c r="D101" s="112"/>
      <c r="E101" s="107"/>
      <c r="F101" s="108"/>
      <c r="G101" s="171"/>
      <c r="H101" s="109"/>
      <c r="J101" s="110"/>
    </row>
    <row r="102" spans="1:10" x14ac:dyDescent="0.3">
      <c r="A102" s="99"/>
      <c r="B102" s="100"/>
      <c r="C102" s="100"/>
      <c r="D102" s="103" t="s">
        <v>184</v>
      </c>
      <c r="E102" s="100"/>
      <c r="F102" s="101"/>
      <c r="G102" s="172"/>
      <c r="H102" s="102"/>
    </row>
    <row r="103" spans="1:10" s="104" customFormat="1" ht="13.8" x14ac:dyDescent="0.25">
      <c r="A103" s="105" t="s">
        <v>185</v>
      </c>
      <c r="B103" s="106" t="s">
        <v>41</v>
      </c>
      <c r="C103" s="106" t="s">
        <v>41</v>
      </c>
      <c r="D103" s="107" t="s">
        <v>186</v>
      </c>
      <c r="E103" s="107" t="s">
        <v>43</v>
      </c>
      <c r="F103" s="108">
        <v>1</v>
      </c>
      <c r="G103" s="171"/>
      <c r="H103" s="109">
        <f t="shared" ref="H103:H164" si="2">F103*G103</f>
        <v>0</v>
      </c>
      <c r="J103" s="110"/>
    </row>
    <row r="104" spans="1:10" s="104" customFormat="1" ht="13.8" x14ac:dyDescent="0.25">
      <c r="A104" s="105" t="s">
        <v>187</v>
      </c>
      <c r="B104" s="106" t="s">
        <v>41</v>
      </c>
      <c r="C104" s="106" t="s">
        <v>41</v>
      </c>
      <c r="D104" s="107" t="s">
        <v>188</v>
      </c>
      <c r="E104" s="107" t="s">
        <v>43</v>
      </c>
      <c r="F104" s="108">
        <v>1</v>
      </c>
      <c r="G104" s="171"/>
      <c r="H104" s="109">
        <f t="shared" si="2"/>
        <v>0</v>
      </c>
      <c r="J104" s="110"/>
    </row>
    <row r="105" spans="1:10" s="104" customFormat="1" ht="13.8" x14ac:dyDescent="0.25">
      <c r="A105" s="105" t="s">
        <v>189</v>
      </c>
      <c r="B105" s="106" t="s">
        <v>41</v>
      </c>
      <c r="C105" s="106" t="s">
        <v>41</v>
      </c>
      <c r="D105" s="107" t="s">
        <v>62</v>
      </c>
      <c r="E105" s="107" t="s">
        <v>43</v>
      </c>
      <c r="F105" s="108">
        <v>1</v>
      </c>
      <c r="G105" s="171"/>
      <c r="H105" s="109">
        <f t="shared" si="2"/>
        <v>0</v>
      </c>
      <c r="J105" s="110"/>
    </row>
    <row r="106" spans="1:10" s="104" customFormat="1" ht="13.8" x14ac:dyDescent="0.25">
      <c r="A106" s="105" t="s">
        <v>190</v>
      </c>
      <c r="B106" s="106" t="s">
        <v>41</v>
      </c>
      <c r="C106" s="106" t="s">
        <v>41</v>
      </c>
      <c r="D106" s="107" t="s">
        <v>55</v>
      </c>
      <c r="E106" s="107" t="s">
        <v>43</v>
      </c>
      <c r="F106" s="108">
        <v>1</v>
      </c>
      <c r="G106" s="171"/>
      <c r="H106" s="109">
        <f t="shared" si="2"/>
        <v>0</v>
      </c>
      <c r="J106" s="110"/>
    </row>
    <row r="107" spans="1:10" s="104" customFormat="1" ht="13.8" x14ac:dyDescent="0.25">
      <c r="A107" s="105" t="s">
        <v>191</v>
      </c>
      <c r="B107" s="106" t="s">
        <v>41</v>
      </c>
      <c r="C107" s="106" t="s">
        <v>41</v>
      </c>
      <c r="D107" s="107" t="s">
        <v>67</v>
      </c>
      <c r="E107" s="107" t="s">
        <v>43</v>
      </c>
      <c r="F107" s="108">
        <v>1</v>
      </c>
      <c r="G107" s="171"/>
      <c r="H107" s="109">
        <f t="shared" si="2"/>
        <v>0</v>
      </c>
      <c r="J107" s="110"/>
    </row>
    <row r="108" spans="1:10" s="104" customFormat="1" ht="13.8" x14ac:dyDescent="0.25">
      <c r="A108" s="105"/>
      <c r="B108" s="106"/>
      <c r="C108" s="107"/>
      <c r="D108" s="112"/>
      <c r="E108" s="107"/>
      <c r="F108" s="108"/>
      <c r="G108" s="171"/>
      <c r="H108" s="109"/>
      <c r="J108" s="110"/>
    </row>
    <row r="109" spans="1:10" x14ac:dyDescent="0.3">
      <c r="A109" s="99"/>
      <c r="B109" s="100"/>
      <c r="C109" s="100"/>
      <c r="D109" s="103" t="s">
        <v>192</v>
      </c>
      <c r="E109" s="100"/>
      <c r="F109" s="101"/>
      <c r="G109" s="172"/>
      <c r="H109" s="102"/>
    </row>
    <row r="110" spans="1:10" s="104" customFormat="1" ht="31.2" x14ac:dyDescent="0.25">
      <c r="A110" s="105" t="s">
        <v>193</v>
      </c>
      <c r="B110" s="106" t="s">
        <v>41</v>
      </c>
      <c r="C110" s="106" t="s">
        <v>41</v>
      </c>
      <c r="D110" s="107" t="s">
        <v>365</v>
      </c>
      <c r="E110" s="107" t="s">
        <v>43</v>
      </c>
      <c r="F110" s="114">
        <v>1</v>
      </c>
      <c r="G110" s="171"/>
      <c r="H110" s="109">
        <f t="shared" si="2"/>
        <v>0</v>
      </c>
      <c r="J110" s="110"/>
    </row>
    <row r="111" spans="1:10" s="104" customFormat="1" ht="13.8" x14ac:dyDescent="0.25">
      <c r="A111" s="105" t="s">
        <v>194</v>
      </c>
      <c r="B111" s="106" t="s">
        <v>41</v>
      </c>
      <c r="C111" s="106" t="s">
        <v>41</v>
      </c>
      <c r="D111" s="107" t="s">
        <v>195</v>
      </c>
      <c r="E111" s="107" t="s">
        <v>43</v>
      </c>
      <c r="F111" s="108">
        <v>1</v>
      </c>
      <c r="G111" s="173"/>
      <c r="H111" s="109">
        <f t="shared" si="2"/>
        <v>0</v>
      </c>
      <c r="J111" s="110"/>
    </row>
    <row r="112" spans="1:10" s="104" customFormat="1" ht="13.8" x14ac:dyDescent="0.25">
      <c r="A112" s="105"/>
      <c r="B112" s="106"/>
      <c r="C112" s="107"/>
      <c r="D112" s="112"/>
      <c r="E112" s="107"/>
      <c r="F112" s="108"/>
      <c r="G112" s="173"/>
      <c r="H112" s="109"/>
      <c r="J112" s="110"/>
    </row>
    <row r="113" spans="1:10" x14ac:dyDescent="0.3">
      <c r="A113" s="99"/>
      <c r="B113" s="100"/>
      <c r="C113" s="100"/>
      <c r="D113" s="103" t="s">
        <v>196</v>
      </c>
      <c r="E113" s="100"/>
      <c r="F113" s="101"/>
      <c r="G113" s="174"/>
      <c r="H113" s="102"/>
    </row>
    <row r="114" spans="1:10" s="104" customFormat="1" ht="13.8" x14ac:dyDescent="0.25">
      <c r="A114" s="105" t="s">
        <v>197</v>
      </c>
      <c r="B114" s="106" t="s">
        <v>41</v>
      </c>
      <c r="C114" s="106" t="s">
        <v>41</v>
      </c>
      <c r="D114" s="107" t="s">
        <v>357</v>
      </c>
      <c r="E114" s="107" t="s">
        <v>43</v>
      </c>
      <c r="F114" s="108">
        <v>3</v>
      </c>
      <c r="G114" s="173"/>
      <c r="H114" s="109">
        <f t="shared" si="2"/>
        <v>0</v>
      </c>
      <c r="J114" s="110"/>
    </row>
    <row r="115" spans="1:10" s="104" customFormat="1" ht="13.8" x14ac:dyDescent="0.25">
      <c r="A115" s="105" t="s">
        <v>198</v>
      </c>
      <c r="B115" s="106" t="s">
        <v>41</v>
      </c>
      <c r="C115" s="106" t="s">
        <v>41</v>
      </c>
      <c r="D115" s="107" t="s">
        <v>199</v>
      </c>
      <c r="E115" s="107" t="s">
        <v>43</v>
      </c>
      <c r="F115" s="108">
        <v>1</v>
      </c>
      <c r="G115" s="173"/>
      <c r="H115" s="109">
        <f t="shared" si="2"/>
        <v>0</v>
      </c>
      <c r="J115" s="110"/>
    </row>
    <row r="116" spans="1:10" s="104" customFormat="1" ht="13.8" x14ac:dyDescent="0.25">
      <c r="A116" s="105" t="s">
        <v>200</v>
      </c>
      <c r="B116" s="106" t="s">
        <v>41</v>
      </c>
      <c r="C116" s="106" t="s">
        <v>41</v>
      </c>
      <c r="D116" s="107" t="s">
        <v>201</v>
      </c>
      <c r="E116" s="107" t="s">
        <v>43</v>
      </c>
      <c r="F116" s="108">
        <v>1</v>
      </c>
      <c r="G116" s="173"/>
      <c r="H116" s="109">
        <f t="shared" si="2"/>
        <v>0</v>
      </c>
      <c r="J116" s="110"/>
    </row>
    <row r="117" spans="1:10" s="104" customFormat="1" ht="13.8" x14ac:dyDescent="0.25">
      <c r="A117" s="105"/>
      <c r="B117" s="106"/>
      <c r="C117" s="107"/>
      <c r="D117" s="112"/>
      <c r="E117" s="107"/>
      <c r="F117" s="108"/>
      <c r="G117" s="173"/>
      <c r="H117" s="109"/>
      <c r="J117" s="110"/>
    </row>
    <row r="118" spans="1:10" x14ac:dyDescent="0.3">
      <c r="A118" s="99"/>
      <c r="B118" s="100"/>
      <c r="C118" s="100"/>
      <c r="D118" s="103" t="s">
        <v>202</v>
      </c>
      <c r="E118" s="100"/>
      <c r="F118" s="101"/>
      <c r="G118" s="174"/>
      <c r="H118" s="102"/>
    </row>
    <row r="119" spans="1:10" s="104" customFormat="1" ht="13.8" x14ac:dyDescent="0.25">
      <c r="A119" s="164" t="s">
        <v>203</v>
      </c>
      <c r="B119" s="165" t="s">
        <v>370</v>
      </c>
      <c r="C119" s="165" t="s">
        <v>371</v>
      </c>
      <c r="D119" s="166" t="s">
        <v>369</v>
      </c>
      <c r="E119" s="166" t="s">
        <v>43</v>
      </c>
      <c r="F119" s="167">
        <v>1</v>
      </c>
      <c r="G119" s="168">
        <f>'Gastro zařízení'!J57</f>
        <v>0</v>
      </c>
      <c r="H119" s="168">
        <f t="shared" ref="H119" si="3">F119*G119</f>
        <v>0</v>
      </c>
      <c r="J119" s="110"/>
    </row>
    <row r="120" spans="1:10" s="104" customFormat="1" ht="21" x14ac:dyDescent="0.25">
      <c r="A120" s="105" t="s">
        <v>204</v>
      </c>
      <c r="B120" s="106" t="s">
        <v>41</v>
      </c>
      <c r="C120" s="106" t="s">
        <v>41</v>
      </c>
      <c r="D120" s="107" t="s">
        <v>366</v>
      </c>
      <c r="E120" s="107" t="s">
        <v>43</v>
      </c>
      <c r="F120" s="108">
        <v>1</v>
      </c>
      <c r="G120" s="173"/>
      <c r="H120" s="109">
        <f t="shared" si="2"/>
        <v>0</v>
      </c>
      <c r="J120" s="110"/>
    </row>
    <row r="121" spans="1:10" s="104" customFormat="1" ht="21" x14ac:dyDescent="0.25">
      <c r="A121" s="105" t="s">
        <v>206</v>
      </c>
      <c r="B121" s="106" t="s">
        <v>41</v>
      </c>
      <c r="C121" s="106" t="s">
        <v>41</v>
      </c>
      <c r="D121" s="107" t="s">
        <v>205</v>
      </c>
      <c r="E121" s="107" t="s">
        <v>43</v>
      </c>
      <c r="F121" s="108">
        <v>1</v>
      </c>
      <c r="G121" s="173"/>
      <c r="H121" s="109">
        <f t="shared" si="2"/>
        <v>0</v>
      </c>
      <c r="J121" s="110"/>
    </row>
    <row r="122" spans="1:10" s="104" customFormat="1" ht="13.8" x14ac:dyDescent="0.25">
      <c r="A122" s="105" t="s">
        <v>207</v>
      </c>
      <c r="B122" s="106" t="s">
        <v>41</v>
      </c>
      <c r="C122" s="106" t="s">
        <v>41</v>
      </c>
      <c r="D122" s="107" t="s">
        <v>208</v>
      </c>
      <c r="E122" s="107" t="s">
        <v>43</v>
      </c>
      <c r="F122" s="108">
        <v>1</v>
      </c>
      <c r="G122" s="173"/>
      <c r="H122" s="109">
        <f t="shared" si="2"/>
        <v>0</v>
      </c>
      <c r="J122" s="110"/>
    </row>
    <row r="123" spans="1:10" s="104" customFormat="1" ht="13.8" x14ac:dyDescent="0.25">
      <c r="A123" s="105" t="s">
        <v>209</v>
      </c>
      <c r="B123" s="106" t="s">
        <v>41</v>
      </c>
      <c r="C123" s="106" t="s">
        <v>41</v>
      </c>
      <c r="D123" s="107" t="s">
        <v>167</v>
      </c>
      <c r="E123" s="107" t="s">
        <v>43</v>
      </c>
      <c r="F123" s="108">
        <v>1</v>
      </c>
      <c r="G123" s="173"/>
      <c r="H123" s="109">
        <f t="shared" si="2"/>
        <v>0</v>
      </c>
      <c r="J123" s="110"/>
    </row>
    <row r="124" spans="1:10" s="104" customFormat="1" ht="13.8" x14ac:dyDescent="0.25">
      <c r="A124" s="105" t="s">
        <v>210</v>
      </c>
      <c r="B124" s="106" t="s">
        <v>41</v>
      </c>
      <c r="C124" s="106" t="s">
        <v>41</v>
      </c>
      <c r="D124" s="107" t="s">
        <v>213</v>
      </c>
      <c r="E124" s="107" t="s">
        <v>43</v>
      </c>
      <c r="F124" s="108">
        <v>1</v>
      </c>
      <c r="G124" s="171"/>
      <c r="H124" s="109">
        <f t="shared" si="2"/>
        <v>0</v>
      </c>
      <c r="J124" s="110"/>
    </row>
    <row r="125" spans="1:10" s="104" customFormat="1" ht="13.8" x14ac:dyDescent="0.25">
      <c r="A125" s="105" t="s">
        <v>211</v>
      </c>
      <c r="B125" s="106" t="s">
        <v>41</v>
      </c>
      <c r="C125" s="106" t="s">
        <v>41</v>
      </c>
      <c r="D125" s="107" t="s">
        <v>215</v>
      </c>
      <c r="E125" s="107" t="s">
        <v>43</v>
      </c>
      <c r="F125" s="108">
        <v>1</v>
      </c>
      <c r="G125" s="171"/>
      <c r="H125" s="109">
        <f t="shared" si="2"/>
        <v>0</v>
      </c>
      <c r="J125" s="110"/>
    </row>
    <row r="126" spans="1:10" s="104" customFormat="1" ht="13.8" x14ac:dyDescent="0.25">
      <c r="A126" s="105" t="s">
        <v>212</v>
      </c>
      <c r="B126" s="106" t="s">
        <v>41</v>
      </c>
      <c r="C126" s="106" t="s">
        <v>41</v>
      </c>
      <c r="D126" s="107" t="s">
        <v>217</v>
      </c>
      <c r="E126" s="107" t="s">
        <v>43</v>
      </c>
      <c r="F126" s="108">
        <v>1</v>
      </c>
      <c r="G126" s="171"/>
      <c r="H126" s="109">
        <f t="shared" si="2"/>
        <v>0</v>
      </c>
      <c r="J126" s="110"/>
    </row>
    <row r="127" spans="1:10" s="104" customFormat="1" ht="13.8" x14ac:dyDescent="0.25">
      <c r="A127" s="105" t="s">
        <v>214</v>
      </c>
      <c r="B127" s="106" t="s">
        <v>41</v>
      </c>
      <c r="C127" s="106" t="s">
        <v>41</v>
      </c>
      <c r="D127" s="107" t="s">
        <v>219</v>
      </c>
      <c r="E127" s="107" t="s">
        <v>43</v>
      </c>
      <c r="F127" s="108">
        <v>1</v>
      </c>
      <c r="G127" s="171"/>
      <c r="H127" s="109">
        <f t="shared" si="2"/>
        <v>0</v>
      </c>
      <c r="J127" s="110"/>
    </row>
    <row r="128" spans="1:10" s="104" customFormat="1" ht="13.8" x14ac:dyDescent="0.25">
      <c r="A128" s="105" t="s">
        <v>216</v>
      </c>
      <c r="B128" s="106" t="s">
        <v>41</v>
      </c>
      <c r="C128" s="106" t="s">
        <v>41</v>
      </c>
      <c r="D128" s="107" t="s">
        <v>186</v>
      </c>
      <c r="E128" s="107" t="s">
        <v>43</v>
      </c>
      <c r="F128" s="108">
        <v>1</v>
      </c>
      <c r="G128" s="171"/>
      <c r="H128" s="109">
        <f t="shared" si="2"/>
        <v>0</v>
      </c>
      <c r="J128" s="110"/>
    </row>
    <row r="129" spans="1:10" s="104" customFormat="1" ht="13.8" x14ac:dyDescent="0.25">
      <c r="A129" s="105" t="s">
        <v>218</v>
      </c>
      <c r="B129" s="106" t="s">
        <v>41</v>
      </c>
      <c r="C129" s="106" t="s">
        <v>41</v>
      </c>
      <c r="D129" s="107" t="s">
        <v>62</v>
      </c>
      <c r="E129" s="107" t="s">
        <v>43</v>
      </c>
      <c r="F129" s="108">
        <v>1</v>
      </c>
      <c r="G129" s="171"/>
      <c r="H129" s="109">
        <f t="shared" si="2"/>
        <v>0</v>
      </c>
      <c r="J129" s="110"/>
    </row>
    <row r="130" spans="1:10" s="104" customFormat="1" ht="13.8" x14ac:dyDescent="0.25">
      <c r="A130" s="105" t="s">
        <v>220</v>
      </c>
      <c r="B130" s="106" t="s">
        <v>41</v>
      </c>
      <c r="C130" s="106" t="s">
        <v>41</v>
      </c>
      <c r="D130" s="107" t="s">
        <v>223</v>
      </c>
      <c r="E130" s="107" t="s">
        <v>43</v>
      </c>
      <c r="F130" s="108">
        <v>1</v>
      </c>
      <c r="G130" s="171"/>
      <c r="H130" s="109">
        <f t="shared" si="2"/>
        <v>0</v>
      </c>
      <c r="J130" s="110"/>
    </row>
    <row r="131" spans="1:10" s="104" customFormat="1" ht="13.8" x14ac:dyDescent="0.25">
      <c r="A131" s="105" t="s">
        <v>221</v>
      </c>
      <c r="B131" s="106" t="s">
        <v>41</v>
      </c>
      <c r="C131" s="106" t="s">
        <v>41</v>
      </c>
      <c r="D131" s="107" t="s">
        <v>225</v>
      </c>
      <c r="E131" s="107" t="s">
        <v>43</v>
      </c>
      <c r="F131" s="108">
        <v>1</v>
      </c>
      <c r="G131" s="171"/>
      <c r="H131" s="109">
        <f t="shared" si="2"/>
        <v>0</v>
      </c>
      <c r="J131" s="110"/>
    </row>
    <row r="132" spans="1:10" s="104" customFormat="1" ht="13.8" x14ac:dyDescent="0.25">
      <c r="A132" s="105" t="s">
        <v>222</v>
      </c>
      <c r="B132" s="106" t="s">
        <v>41</v>
      </c>
      <c r="C132" s="106" t="s">
        <v>41</v>
      </c>
      <c r="D132" s="107" t="s">
        <v>227</v>
      </c>
      <c r="E132" s="107" t="s">
        <v>43</v>
      </c>
      <c r="F132" s="108">
        <v>1</v>
      </c>
      <c r="G132" s="171"/>
      <c r="H132" s="109">
        <f t="shared" si="2"/>
        <v>0</v>
      </c>
      <c r="J132" s="110"/>
    </row>
    <row r="133" spans="1:10" s="104" customFormat="1" ht="13.8" x14ac:dyDescent="0.25">
      <c r="A133" s="105" t="s">
        <v>224</v>
      </c>
      <c r="B133" s="106" t="s">
        <v>41</v>
      </c>
      <c r="C133" s="106" t="s">
        <v>41</v>
      </c>
      <c r="D133" s="107" t="s">
        <v>229</v>
      </c>
      <c r="E133" s="107" t="s">
        <v>43</v>
      </c>
      <c r="F133" s="108">
        <v>1</v>
      </c>
      <c r="G133" s="171"/>
      <c r="H133" s="109">
        <f t="shared" si="2"/>
        <v>0</v>
      </c>
      <c r="J133" s="110"/>
    </row>
    <row r="134" spans="1:10" s="104" customFormat="1" ht="13.8" x14ac:dyDescent="0.25">
      <c r="A134" s="105" t="s">
        <v>226</v>
      </c>
      <c r="B134" s="106" t="s">
        <v>41</v>
      </c>
      <c r="C134" s="106" t="s">
        <v>41</v>
      </c>
      <c r="D134" s="107" t="s">
        <v>231</v>
      </c>
      <c r="E134" s="107" t="s">
        <v>43</v>
      </c>
      <c r="F134" s="108">
        <v>2</v>
      </c>
      <c r="G134" s="171"/>
      <c r="H134" s="109">
        <f t="shared" si="2"/>
        <v>0</v>
      </c>
      <c r="J134" s="110"/>
    </row>
    <row r="135" spans="1:10" s="104" customFormat="1" ht="13.8" x14ac:dyDescent="0.25">
      <c r="A135" s="105" t="s">
        <v>228</v>
      </c>
      <c r="B135" s="106" t="s">
        <v>41</v>
      </c>
      <c r="C135" s="106" t="s">
        <v>41</v>
      </c>
      <c r="D135" s="107" t="s">
        <v>233</v>
      </c>
      <c r="E135" s="107" t="s">
        <v>43</v>
      </c>
      <c r="F135" s="108">
        <v>30</v>
      </c>
      <c r="G135" s="171"/>
      <c r="H135" s="109">
        <f t="shared" si="2"/>
        <v>0</v>
      </c>
      <c r="J135" s="110"/>
    </row>
    <row r="136" spans="1:10" s="104" customFormat="1" ht="13.8" x14ac:dyDescent="0.25">
      <c r="A136" s="105" t="s">
        <v>230</v>
      </c>
      <c r="B136" s="106" t="s">
        <v>41</v>
      </c>
      <c r="C136" s="106" t="s">
        <v>41</v>
      </c>
      <c r="D136" s="107" t="s">
        <v>235</v>
      </c>
      <c r="E136" s="107" t="s">
        <v>43</v>
      </c>
      <c r="F136" s="108">
        <v>5</v>
      </c>
      <c r="G136" s="171"/>
      <c r="H136" s="109">
        <f t="shared" si="2"/>
        <v>0</v>
      </c>
      <c r="J136" s="110"/>
    </row>
    <row r="137" spans="1:10" s="104" customFormat="1" ht="13.8" x14ac:dyDescent="0.25">
      <c r="A137" s="105" t="s">
        <v>232</v>
      </c>
      <c r="B137" s="106" t="s">
        <v>41</v>
      </c>
      <c r="C137" s="106" t="s">
        <v>41</v>
      </c>
      <c r="D137" s="107" t="s">
        <v>237</v>
      </c>
      <c r="E137" s="107" t="s">
        <v>43</v>
      </c>
      <c r="F137" s="108">
        <v>35</v>
      </c>
      <c r="G137" s="171"/>
      <c r="H137" s="109">
        <f t="shared" si="2"/>
        <v>0</v>
      </c>
      <c r="J137" s="110"/>
    </row>
    <row r="138" spans="1:10" s="104" customFormat="1" ht="13.8" x14ac:dyDescent="0.25">
      <c r="A138" s="105" t="s">
        <v>234</v>
      </c>
      <c r="B138" s="106" t="s">
        <v>41</v>
      </c>
      <c r="C138" s="106" t="s">
        <v>41</v>
      </c>
      <c r="D138" s="107" t="s">
        <v>239</v>
      </c>
      <c r="E138" s="107" t="s">
        <v>43</v>
      </c>
      <c r="F138" s="108">
        <v>30</v>
      </c>
      <c r="G138" s="171"/>
      <c r="H138" s="109">
        <f t="shared" si="2"/>
        <v>0</v>
      </c>
      <c r="J138" s="110"/>
    </row>
    <row r="139" spans="1:10" s="104" customFormat="1" ht="13.8" x14ac:dyDescent="0.25">
      <c r="A139" s="105" t="s">
        <v>236</v>
      </c>
      <c r="B139" s="106" t="s">
        <v>41</v>
      </c>
      <c r="C139" s="106" t="s">
        <v>41</v>
      </c>
      <c r="D139" s="107" t="s">
        <v>241</v>
      </c>
      <c r="E139" s="107" t="s">
        <v>43</v>
      </c>
      <c r="F139" s="108">
        <v>30</v>
      </c>
      <c r="G139" s="171"/>
      <c r="H139" s="109">
        <f t="shared" si="2"/>
        <v>0</v>
      </c>
      <c r="J139" s="110"/>
    </row>
    <row r="140" spans="1:10" s="104" customFormat="1" ht="13.8" x14ac:dyDescent="0.25">
      <c r="A140" s="105" t="s">
        <v>238</v>
      </c>
      <c r="B140" s="106" t="s">
        <v>41</v>
      </c>
      <c r="C140" s="106" t="s">
        <v>41</v>
      </c>
      <c r="D140" s="107" t="s">
        <v>243</v>
      </c>
      <c r="E140" s="107" t="s">
        <v>43</v>
      </c>
      <c r="F140" s="108">
        <v>4</v>
      </c>
      <c r="G140" s="171"/>
      <c r="H140" s="109">
        <f t="shared" si="2"/>
        <v>0</v>
      </c>
      <c r="J140" s="110"/>
    </row>
    <row r="141" spans="1:10" s="104" customFormat="1" ht="13.8" x14ac:dyDescent="0.25">
      <c r="A141" s="105" t="s">
        <v>240</v>
      </c>
      <c r="B141" s="106" t="s">
        <v>41</v>
      </c>
      <c r="C141" s="106" t="s">
        <v>41</v>
      </c>
      <c r="D141" s="107" t="s">
        <v>245</v>
      </c>
      <c r="E141" s="107" t="s">
        <v>43</v>
      </c>
      <c r="F141" s="108">
        <v>2</v>
      </c>
      <c r="G141" s="171"/>
      <c r="H141" s="109">
        <f t="shared" si="2"/>
        <v>0</v>
      </c>
      <c r="J141" s="110"/>
    </row>
    <row r="142" spans="1:10" s="104" customFormat="1" ht="13.8" x14ac:dyDescent="0.25">
      <c r="A142" s="105" t="s">
        <v>242</v>
      </c>
      <c r="B142" s="106" t="s">
        <v>41</v>
      </c>
      <c r="C142" s="106" t="s">
        <v>41</v>
      </c>
      <c r="D142" s="107" t="s">
        <v>247</v>
      </c>
      <c r="E142" s="107" t="s">
        <v>43</v>
      </c>
      <c r="F142" s="108">
        <v>1</v>
      </c>
      <c r="G142" s="171"/>
      <c r="H142" s="109">
        <f t="shared" si="2"/>
        <v>0</v>
      </c>
      <c r="J142" s="110"/>
    </row>
    <row r="143" spans="1:10" s="104" customFormat="1" ht="13.8" x14ac:dyDescent="0.25">
      <c r="A143" s="105" t="s">
        <v>244</v>
      </c>
      <c r="B143" s="106" t="s">
        <v>41</v>
      </c>
      <c r="C143" s="106" t="s">
        <v>41</v>
      </c>
      <c r="D143" s="107" t="s">
        <v>249</v>
      </c>
      <c r="E143" s="107" t="s">
        <v>43</v>
      </c>
      <c r="F143" s="108">
        <v>2</v>
      </c>
      <c r="G143" s="171"/>
      <c r="H143" s="109">
        <f t="shared" si="2"/>
        <v>0</v>
      </c>
      <c r="J143" s="110"/>
    </row>
    <row r="144" spans="1:10" s="104" customFormat="1" ht="13.8" x14ac:dyDescent="0.25">
      <c r="A144" s="105" t="s">
        <v>246</v>
      </c>
      <c r="B144" s="106" t="s">
        <v>41</v>
      </c>
      <c r="C144" s="106" t="s">
        <v>41</v>
      </c>
      <c r="D144" s="107" t="s">
        <v>251</v>
      </c>
      <c r="E144" s="107" t="s">
        <v>43</v>
      </c>
      <c r="F144" s="108">
        <v>2</v>
      </c>
      <c r="G144" s="171"/>
      <c r="H144" s="109">
        <f t="shared" si="2"/>
        <v>0</v>
      </c>
      <c r="J144" s="110"/>
    </row>
    <row r="145" spans="1:10" s="104" customFormat="1" ht="13.8" x14ac:dyDescent="0.25">
      <c r="A145" s="105" t="s">
        <v>248</v>
      </c>
      <c r="B145" s="106" t="s">
        <v>41</v>
      </c>
      <c r="C145" s="106" t="s">
        <v>41</v>
      </c>
      <c r="D145" s="107" t="s">
        <v>253</v>
      </c>
      <c r="E145" s="107" t="s">
        <v>43</v>
      </c>
      <c r="F145" s="108">
        <v>2</v>
      </c>
      <c r="G145" s="171"/>
      <c r="H145" s="109">
        <f t="shared" si="2"/>
        <v>0</v>
      </c>
      <c r="J145" s="110"/>
    </row>
    <row r="146" spans="1:10" s="104" customFormat="1" ht="13.8" x14ac:dyDescent="0.25">
      <c r="A146" s="105" t="s">
        <v>250</v>
      </c>
      <c r="B146" s="106" t="s">
        <v>41</v>
      </c>
      <c r="C146" s="106" t="s">
        <v>41</v>
      </c>
      <c r="D146" s="107" t="s">
        <v>255</v>
      </c>
      <c r="E146" s="107" t="s">
        <v>43</v>
      </c>
      <c r="F146" s="108">
        <v>3</v>
      </c>
      <c r="G146" s="171"/>
      <c r="H146" s="109">
        <f t="shared" si="2"/>
        <v>0</v>
      </c>
      <c r="J146" s="110"/>
    </row>
    <row r="147" spans="1:10" s="104" customFormat="1" ht="13.8" x14ac:dyDescent="0.25">
      <c r="A147" s="105" t="s">
        <v>252</v>
      </c>
      <c r="B147" s="106" t="s">
        <v>41</v>
      </c>
      <c r="C147" s="106" t="s">
        <v>41</v>
      </c>
      <c r="D147" s="107" t="s">
        <v>257</v>
      </c>
      <c r="E147" s="107" t="s">
        <v>43</v>
      </c>
      <c r="F147" s="108">
        <v>2</v>
      </c>
      <c r="G147" s="171"/>
      <c r="H147" s="109">
        <f t="shared" si="2"/>
        <v>0</v>
      </c>
      <c r="J147" s="110"/>
    </row>
    <row r="148" spans="1:10" s="104" customFormat="1" ht="13.8" x14ac:dyDescent="0.25">
      <c r="A148" s="105" t="s">
        <v>254</v>
      </c>
      <c r="B148" s="106" t="s">
        <v>41</v>
      </c>
      <c r="C148" s="106" t="s">
        <v>41</v>
      </c>
      <c r="D148" s="107" t="s">
        <v>259</v>
      </c>
      <c r="E148" s="107" t="s">
        <v>43</v>
      </c>
      <c r="F148" s="108">
        <v>1</v>
      </c>
      <c r="G148" s="171"/>
      <c r="H148" s="109">
        <f t="shared" si="2"/>
        <v>0</v>
      </c>
      <c r="J148" s="110"/>
    </row>
    <row r="149" spans="1:10" s="104" customFormat="1" ht="13.8" x14ac:dyDescent="0.25">
      <c r="A149" s="105" t="s">
        <v>256</v>
      </c>
      <c r="B149" s="106" t="s">
        <v>41</v>
      </c>
      <c r="C149" s="106" t="s">
        <v>41</v>
      </c>
      <c r="D149" s="107" t="s">
        <v>261</v>
      </c>
      <c r="E149" s="107" t="s">
        <v>43</v>
      </c>
      <c r="F149" s="108">
        <v>2</v>
      </c>
      <c r="G149" s="171"/>
      <c r="H149" s="109">
        <f t="shared" si="2"/>
        <v>0</v>
      </c>
      <c r="J149" s="110"/>
    </row>
    <row r="150" spans="1:10" s="104" customFormat="1" ht="13.8" x14ac:dyDescent="0.25">
      <c r="A150" s="105" t="s">
        <v>258</v>
      </c>
      <c r="B150" s="106" t="s">
        <v>41</v>
      </c>
      <c r="C150" s="106" t="s">
        <v>41</v>
      </c>
      <c r="D150" s="107" t="s">
        <v>263</v>
      </c>
      <c r="E150" s="107" t="s">
        <v>43</v>
      </c>
      <c r="F150" s="108">
        <v>2</v>
      </c>
      <c r="G150" s="171"/>
      <c r="H150" s="109">
        <f t="shared" si="2"/>
        <v>0</v>
      </c>
      <c r="J150" s="110"/>
    </row>
    <row r="151" spans="1:10" s="104" customFormat="1" ht="13.8" x14ac:dyDescent="0.25">
      <c r="A151" s="105" t="s">
        <v>260</v>
      </c>
      <c r="B151" s="106" t="s">
        <v>41</v>
      </c>
      <c r="C151" s="106" t="s">
        <v>41</v>
      </c>
      <c r="D151" s="107" t="s">
        <v>265</v>
      </c>
      <c r="E151" s="107" t="s">
        <v>43</v>
      </c>
      <c r="F151" s="108">
        <v>1</v>
      </c>
      <c r="G151" s="171"/>
      <c r="H151" s="109">
        <f t="shared" si="2"/>
        <v>0</v>
      </c>
      <c r="J151" s="110"/>
    </row>
    <row r="152" spans="1:10" s="104" customFormat="1" ht="13.8" x14ac:dyDescent="0.25">
      <c r="A152" s="105" t="s">
        <v>262</v>
      </c>
      <c r="B152" s="106" t="s">
        <v>41</v>
      </c>
      <c r="C152" s="106" t="s">
        <v>41</v>
      </c>
      <c r="D152" s="107" t="s">
        <v>267</v>
      </c>
      <c r="E152" s="107" t="s">
        <v>43</v>
      </c>
      <c r="F152" s="108">
        <v>1</v>
      </c>
      <c r="G152" s="171"/>
      <c r="H152" s="109">
        <f t="shared" si="2"/>
        <v>0</v>
      </c>
      <c r="J152" s="110"/>
    </row>
    <row r="153" spans="1:10" s="104" customFormat="1" ht="13.8" x14ac:dyDescent="0.25">
      <c r="A153" s="105" t="s">
        <v>264</v>
      </c>
      <c r="B153" s="106" t="s">
        <v>41</v>
      </c>
      <c r="C153" s="106" t="s">
        <v>41</v>
      </c>
      <c r="D153" s="107" t="s">
        <v>269</v>
      </c>
      <c r="E153" s="107" t="s">
        <v>43</v>
      </c>
      <c r="F153" s="108">
        <v>30</v>
      </c>
      <c r="G153" s="171"/>
      <c r="H153" s="109">
        <f t="shared" si="2"/>
        <v>0</v>
      </c>
      <c r="J153" s="110"/>
    </row>
    <row r="154" spans="1:10" s="104" customFormat="1" ht="13.8" x14ac:dyDescent="0.25">
      <c r="A154" s="105" t="s">
        <v>266</v>
      </c>
      <c r="B154" s="106" t="s">
        <v>41</v>
      </c>
      <c r="C154" s="106" t="s">
        <v>41</v>
      </c>
      <c r="D154" s="107" t="s">
        <v>271</v>
      </c>
      <c r="E154" s="107" t="s">
        <v>43</v>
      </c>
      <c r="F154" s="108">
        <v>5</v>
      </c>
      <c r="G154" s="171"/>
      <c r="H154" s="109">
        <f t="shared" si="2"/>
        <v>0</v>
      </c>
      <c r="J154" s="110"/>
    </row>
    <row r="155" spans="1:10" s="104" customFormat="1" ht="13.8" x14ac:dyDescent="0.25">
      <c r="A155" s="105" t="s">
        <v>268</v>
      </c>
      <c r="B155" s="106" t="s">
        <v>41</v>
      </c>
      <c r="C155" s="106" t="s">
        <v>41</v>
      </c>
      <c r="D155" s="107" t="s">
        <v>273</v>
      </c>
      <c r="E155" s="107" t="s">
        <v>43</v>
      </c>
      <c r="F155" s="108">
        <v>1</v>
      </c>
      <c r="G155" s="171"/>
      <c r="H155" s="109">
        <f t="shared" si="2"/>
        <v>0</v>
      </c>
      <c r="J155" s="110"/>
    </row>
    <row r="156" spans="1:10" s="104" customFormat="1" ht="13.8" x14ac:dyDescent="0.25">
      <c r="A156" s="105" t="s">
        <v>270</v>
      </c>
      <c r="B156" s="106" t="s">
        <v>41</v>
      </c>
      <c r="C156" s="106" t="s">
        <v>41</v>
      </c>
      <c r="D156" s="107" t="s">
        <v>275</v>
      </c>
      <c r="E156" s="107" t="s">
        <v>43</v>
      </c>
      <c r="F156" s="108">
        <v>3</v>
      </c>
      <c r="G156" s="171"/>
      <c r="H156" s="109">
        <f t="shared" si="2"/>
        <v>0</v>
      </c>
      <c r="J156" s="110"/>
    </row>
    <row r="157" spans="1:10" s="104" customFormat="1" ht="13.8" x14ac:dyDescent="0.25">
      <c r="A157" s="105" t="s">
        <v>272</v>
      </c>
      <c r="B157" s="106" t="s">
        <v>41</v>
      </c>
      <c r="C157" s="106" t="s">
        <v>41</v>
      </c>
      <c r="D157" s="107" t="s">
        <v>277</v>
      </c>
      <c r="E157" s="107" t="s">
        <v>43</v>
      </c>
      <c r="F157" s="108">
        <v>1</v>
      </c>
      <c r="G157" s="171"/>
      <c r="H157" s="109">
        <f t="shared" si="2"/>
        <v>0</v>
      </c>
      <c r="J157" s="110"/>
    </row>
    <row r="158" spans="1:10" s="104" customFormat="1" ht="13.8" x14ac:dyDescent="0.25">
      <c r="A158" s="105" t="s">
        <v>274</v>
      </c>
      <c r="B158" s="106" t="s">
        <v>41</v>
      </c>
      <c r="C158" s="106" t="s">
        <v>41</v>
      </c>
      <c r="D158" s="107" t="s">
        <v>279</v>
      </c>
      <c r="E158" s="107" t="s">
        <v>43</v>
      </c>
      <c r="F158" s="108">
        <v>2</v>
      </c>
      <c r="G158" s="171"/>
      <c r="H158" s="109">
        <f t="shared" si="2"/>
        <v>0</v>
      </c>
      <c r="J158" s="110"/>
    </row>
    <row r="159" spans="1:10" s="104" customFormat="1" ht="13.8" x14ac:dyDescent="0.25">
      <c r="A159" s="105" t="s">
        <v>276</v>
      </c>
      <c r="B159" s="106" t="s">
        <v>41</v>
      </c>
      <c r="C159" s="106" t="s">
        <v>41</v>
      </c>
      <c r="D159" s="107" t="s">
        <v>281</v>
      </c>
      <c r="E159" s="107" t="s">
        <v>43</v>
      </c>
      <c r="F159" s="108">
        <v>2</v>
      </c>
      <c r="G159" s="171"/>
      <c r="H159" s="109">
        <f t="shared" si="2"/>
        <v>0</v>
      </c>
      <c r="J159" s="110"/>
    </row>
    <row r="160" spans="1:10" s="104" customFormat="1" ht="13.8" x14ac:dyDescent="0.25">
      <c r="A160" s="105" t="s">
        <v>278</v>
      </c>
      <c r="B160" s="106" t="s">
        <v>41</v>
      </c>
      <c r="C160" s="106" t="s">
        <v>41</v>
      </c>
      <c r="D160" s="107" t="s">
        <v>283</v>
      </c>
      <c r="E160" s="107" t="s">
        <v>43</v>
      </c>
      <c r="F160" s="108">
        <v>18</v>
      </c>
      <c r="G160" s="171"/>
      <c r="H160" s="109">
        <f t="shared" si="2"/>
        <v>0</v>
      </c>
      <c r="J160" s="110"/>
    </row>
    <row r="161" spans="1:10" s="104" customFormat="1" ht="13.8" x14ac:dyDescent="0.25">
      <c r="A161" s="105"/>
      <c r="B161" s="106"/>
      <c r="C161" s="107"/>
      <c r="D161" s="113"/>
      <c r="E161" s="107"/>
      <c r="F161" s="108"/>
      <c r="G161" s="171"/>
      <c r="H161" s="109"/>
      <c r="J161" s="110"/>
    </row>
    <row r="162" spans="1:10" s="104" customFormat="1" ht="13.8" x14ac:dyDescent="0.25">
      <c r="A162" s="105"/>
      <c r="B162" s="106"/>
      <c r="C162" s="107"/>
      <c r="D162" s="115" t="s">
        <v>284</v>
      </c>
      <c r="E162" s="107"/>
      <c r="F162" s="108"/>
      <c r="G162" s="171"/>
      <c r="H162" s="109"/>
      <c r="J162" s="110"/>
    </row>
    <row r="163" spans="1:10" s="104" customFormat="1" ht="13.8" x14ac:dyDescent="0.25">
      <c r="A163" s="105" t="s">
        <v>280</v>
      </c>
      <c r="B163" s="106" t="s">
        <v>41</v>
      </c>
      <c r="C163" s="106" t="s">
        <v>41</v>
      </c>
      <c r="D163" s="107" t="s">
        <v>285</v>
      </c>
      <c r="E163" s="107" t="s">
        <v>43</v>
      </c>
      <c r="F163" s="108">
        <v>1</v>
      </c>
      <c r="G163" s="171"/>
      <c r="H163" s="109">
        <f t="shared" si="2"/>
        <v>0</v>
      </c>
      <c r="J163" s="110"/>
    </row>
    <row r="164" spans="1:10" s="104" customFormat="1" ht="13.8" x14ac:dyDescent="0.25">
      <c r="A164" s="105" t="s">
        <v>282</v>
      </c>
      <c r="B164" s="106" t="s">
        <v>41</v>
      </c>
      <c r="C164" s="106" t="s">
        <v>41</v>
      </c>
      <c r="D164" s="107" t="s">
        <v>286</v>
      </c>
      <c r="E164" s="107" t="s">
        <v>43</v>
      </c>
      <c r="F164" s="108">
        <v>1</v>
      </c>
      <c r="G164" s="171"/>
      <c r="H164" s="109">
        <f t="shared" si="2"/>
        <v>0</v>
      </c>
      <c r="J164" s="110"/>
    </row>
    <row r="165" spans="1:10" x14ac:dyDescent="0.3">
      <c r="A165" s="116"/>
      <c r="B165" s="117"/>
      <c r="C165" s="117"/>
      <c r="D165" s="117"/>
      <c r="E165" s="117"/>
      <c r="F165" s="118"/>
      <c r="G165" s="119"/>
      <c r="H165" s="119"/>
    </row>
    <row r="166" spans="1:10" x14ac:dyDescent="0.3">
      <c r="A166" s="188" t="s">
        <v>287</v>
      </c>
      <c r="B166" s="189"/>
      <c r="C166" s="190"/>
      <c r="D166" s="120"/>
      <c r="E166" s="121"/>
      <c r="F166" s="122"/>
      <c r="G166" s="123"/>
      <c r="H166" s="124">
        <f>H9</f>
        <v>0</v>
      </c>
    </row>
    <row r="167" spans="1:10" x14ac:dyDescent="0.3">
      <c r="A167" s="125"/>
      <c r="B167" s="126"/>
      <c r="C167" s="126"/>
      <c r="D167" s="117"/>
      <c r="E167" s="127"/>
      <c r="F167" s="128"/>
      <c r="G167" s="129"/>
      <c r="H167" s="119"/>
    </row>
    <row r="168" spans="1:10" x14ac:dyDescent="0.3">
      <c r="A168" s="130" t="s">
        <v>20</v>
      </c>
      <c r="B168" s="130"/>
      <c r="C168" s="130"/>
      <c r="D168" s="130"/>
      <c r="E168" s="130"/>
      <c r="F168" s="130"/>
      <c r="G168" s="131"/>
      <c r="H168" s="130"/>
    </row>
    <row r="169" spans="1:10" x14ac:dyDescent="0.3">
      <c r="A169" s="130" t="s">
        <v>288</v>
      </c>
      <c r="B169" s="130"/>
      <c r="C169" s="130"/>
      <c r="D169" s="130"/>
      <c r="E169" s="130"/>
      <c r="F169" s="130"/>
      <c r="G169" s="131"/>
      <c r="H169" s="130"/>
    </row>
    <row r="170" spans="1:10" x14ac:dyDescent="0.3">
      <c r="A170" s="130" t="s">
        <v>289</v>
      </c>
      <c r="B170" s="130"/>
      <c r="C170" s="130"/>
      <c r="D170" s="130"/>
      <c r="E170" s="130"/>
      <c r="F170" s="130"/>
      <c r="G170" s="131"/>
      <c r="H170" s="91"/>
    </row>
    <row r="171" spans="1:10" x14ac:dyDescent="0.3">
      <c r="A171" s="130" t="s">
        <v>290</v>
      </c>
      <c r="B171" s="130"/>
      <c r="C171" s="130"/>
      <c r="D171" s="130"/>
      <c r="E171" s="130"/>
      <c r="F171" s="130"/>
      <c r="G171" s="131"/>
      <c r="H171" s="91"/>
    </row>
    <row r="172" spans="1:10" x14ac:dyDescent="0.3">
      <c r="A172" s="130" t="s">
        <v>291</v>
      </c>
      <c r="B172" s="130"/>
      <c r="C172" s="130"/>
      <c r="D172" s="130"/>
      <c r="E172" s="130"/>
      <c r="F172" s="130"/>
      <c r="G172" s="131"/>
      <c r="H172" s="91"/>
    </row>
    <row r="173" spans="1:10" x14ac:dyDescent="0.3">
      <c r="A173" s="130" t="s">
        <v>292</v>
      </c>
      <c r="B173" s="130"/>
      <c r="C173" s="130"/>
      <c r="D173" s="130"/>
      <c r="E173" s="130"/>
      <c r="F173" s="130"/>
      <c r="G173" s="131"/>
    </row>
  </sheetData>
  <sheetProtection algorithmName="SHA-512" hashValue="BLx99iTFR3J+y3x5nq5FMi8+rIIr3koEEEvmviVlADHDtzkoylvtK1LZhE00uaaZZr+tC8WAegs9rG90ciJkcQ==" saltValue="dtKk0SpQFkbluiKKoaPugQ==" spinCount="100000" sheet="1" objects="1" scenarios="1"/>
  <mergeCells count="1">
    <mergeCell ref="A166:C166"/>
  </mergeCells>
  <pageMargins left="0.70866141732283472" right="0.70866141732283472" top="0.78740157480314954" bottom="0.78740157480314954" header="0.31496062992125984" footer="0.31496062992125984"/>
  <pageSetup paperSize="9" scale="63" fitToHeight="9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150" zoomScaleNormal="150" workbookViewId="0">
      <selection activeCell="B3" sqref="B3"/>
    </sheetView>
  </sheetViews>
  <sheetFormatPr defaultColWidth="11.44140625" defaultRowHeight="13.2" x14ac:dyDescent="0.25"/>
  <cols>
    <col min="1" max="1" width="6" style="132" customWidth="1"/>
    <col min="2" max="2" width="32.44140625" style="132" customWidth="1"/>
    <col min="3" max="3" width="12.6640625" style="132" customWidth="1"/>
    <col min="4" max="4" width="13.44140625" style="132" customWidth="1"/>
    <col min="5" max="5" width="6.33203125" style="132" customWidth="1"/>
    <col min="6" max="6" width="6.109375" style="132" customWidth="1"/>
    <col min="7" max="7" width="7" style="132" customWidth="1"/>
    <col min="8" max="8" width="4" style="132" customWidth="1"/>
    <col min="9" max="9" width="9.33203125" style="132" customWidth="1"/>
    <col min="10" max="254" width="8.77734375" style="132" customWidth="1"/>
    <col min="255" max="255" width="6" style="132" customWidth="1"/>
    <col min="256" max="256" width="32.44140625" style="132" customWidth="1"/>
    <col min="257" max="257" width="12.6640625" style="132" customWidth="1"/>
    <col min="258" max="258" width="13.44140625" style="132" customWidth="1"/>
    <col min="259" max="259" width="6.33203125" style="132" customWidth="1"/>
    <col min="260" max="260" width="6.109375" style="132" customWidth="1"/>
    <col min="261" max="261" width="7" style="132" customWidth="1"/>
    <col min="262" max="262" width="4" style="132" customWidth="1"/>
    <col min="263" max="263" width="9.33203125" style="132" customWidth="1"/>
    <col min="264" max="264" width="8.77734375" style="132" customWidth="1"/>
    <col min="265" max="265" width="8.44140625" style="132" customWidth="1"/>
    <col min="266" max="510" width="8.77734375" style="132" customWidth="1"/>
    <col min="511" max="511" width="6" style="132" customWidth="1"/>
    <col min="512" max="512" width="32.44140625" style="132" customWidth="1"/>
    <col min="513" max="513" width="12.6640625" style="132" customWidth="1"/>
    <col min="514" max="514" width="13.44140625" style="132" customWidth="1"/>
    <col min="515" max="515" width="6.33203125" style="132" customWidth="1"/>
    <col min="516" max="516" width="6.109375" style="132" customWidth="1"/>
    <col min="517" max="517" width="7" style="132" customWidth="1"/>
    <col min="518" max="518" width="4" style="132" customWidth="1"/>
    <col min="519" max="519" width="9.33203125" style="132" customWidth="1"/>
    <col min="520" max="520" width="8.77734375" style="132" customWidth="1"/>
    <col min="521" max="521" width="8.44140625" style="132" customWidth="1"/>
    <col min="522" max="766" width="8.77734375" style="132" customWidth="1"/>
    <col min="767" max="767" width="6" style="132" customWidth="1"/>
    <col min="768" max="768" width="32.44140625" style="132" customWidth="1"/>
    <col min="769" max="769" width="12.6640625" style="132" customWidth="1"/>
    <col min="770" max="770" width="13.44140625" style="132" customWidth="1"/>
    <col min="771" max="771" width="6.33203125" style="132" customWidth="1"/>
    <col min="772" max="772" width="6.109375" style="132" customWidth="1"/>
    <col min="773" max="773" width="7" style="132" customWidth="1"/>
    <col min="774" max="774" width="4" style="132" customWidth="1"/>
    <col min="775" max="775" width="9.33203125" style="132" customWidth="1"/>
    <col min="776" max="776" width="8.77734375" style="132" customWidth="1"/>
    <col min="777" max="777" width="8.44140625" style="132" customWidth="1"/>
    <col min="778" max="1022" width="8.77734375" style="132" customWidth="1"/>
    <col min="1023" max="1023" width="6" style="132" customWidth="1"/>
    <col min="1024" max="1024" width="32.44140625" style="132" customWidth="1"/>
    <col min="1025" max="1025" width="12.6640625" style="132" customWidth="1"/>
    <col min="1026" max="1026" width="13.44140625" style="132" customWidth="1"/>
    <col min="1027" max="1027" width="6.33203125" style="132" customWidth="1"/>
    <col min="1028" max="1028" width="6.109375" style="132" customWidth="1"/>
    <col min="1029" max="1029" width="7" style="132" customWidth="1"/>
    <col min="1030" max="1030" width="4" style="132" customWidth="1"/>
    <col min="1031" max="1031" width="9.33203125" style="132" customWidth="1"/>
    <col min="1032" max="1032" width="8.77734375" style="132" customWidth="1"/>
    <col min="1033" max="1033" width="8.44140625" style="132" customWidth="1"/>
    <col min="1034" max="1278" width="8.77734375" style="132" customWidth="1"/>
    <col min="1279" max="1279" width="6" style="132" customWidth="1"/>
    <col min="1280" max="1280" width="32.44140625" style="132" customWidth="1"/>
    <col min="1281" max="1281" width="12.6640625" style="132" customWidth="1"/>
    <col min="1282" max="1282" width="13.44140625" style="132" customWidth="1"/>
    <col min="1283" max="1283" width="6.33203125" style="132" customWidth="1"/>
    <col min="1284" max="1284" width="6.109375" style="132" customWidth="1"/>
    <col min="1285" max="1285" width="7" style="132" customWidth="1"/>
    <col min="1286" max="1286" width="4" style="132" customWidth="1"/>
    <col min="1287" max="1287" width="9.33203125" style="132" customWidth="1"/>
    <col min="1288" max="1288" width="8.77734375" style="132" customWidth="1"/>
    <col min="1289" max="1289" width="8.44140625" style="132" customWidth="1"/>
    <col min="1290" max="1534" width="8.77734375" style="132" customWidth="1"/>
    <col min="1535" max="1535" width="6" style="132" customWidth="1"/>
    <col min="1536" max="1536" width="32.44140625" style="132" customWidth="1"/>
    <col min="1537" max="1537" width="12.6640625" style="132" customWidth="1"/>
    <col min="1538" max="1538" width="13.44140625" style="132" customWidth="1"/>
    <col min="1539" max="1539" width="6.33203125" style="132" customWidth="1"/>
    <col min="1540" max="1540" width="6.109375" style="132" customWidth="1"/>
    <col min="1541" max="1541" width="7" style="132" customWidth="1"/>
    <col min="1542" max="1542" width="4" style="132" customWidth="1"/>
    <col min="1543" max="1543" width="9.33203125" style="132" customWidth="1"/>
    <col min="1544" max="1544" width="8.77734375" style="132" customWidth="1"/>
    <col min="1545" max="1545" width="8.44140625" style="132" customWidth="1"/>
    <col min="1546" max="1790" width="8.77734375" style="132" customWidth="1"/>
    <col min="1791" max="1791" width="6" style="132" customWidth="1"/>
    <col min="1792" max="1792" width="32.44140625" style="132" customWidth="1"/>
    <col min="1793" max="1793" width="12.6640625" style="132" customWidth="1"/>
    <col min="1794" max="1794" width="13.44140625" style="132" customWidth="1"/>
    <col min="1795" max="1795" width="6.33203125" style="132" customWidth="1"/>
    <col min="1796" max="1796" width="6.109375" style="132" customWidth="1"/>
    <col min="1797" max="1797" width="7" style="132" customWidth="1"/>
    <col min="1798" max="1798" width="4" style="132" customWidth="1"/>
    <col min="1799" max="1799" width="9.33203125" style="132" customWidth="1"/>
    <col min="1800" max="1800" width="8.77734375" style="132" customWidth="1"/>
    <col min="1801" max="1801" width="8.44140625" style="132" customWidth="1"/>
    <col min="1802" max="2046" width="8.77734375" style="132" customWidth="1"/>
    <col min="2047" max="2047" width="6" style="132" customWidth="1"/>
    <col min="2048" max="2048" width="32.44140625" style="132" customWidth="1"/>
    <col min="2049" max="2049" width="12.6640625" style="132" customWidth="1"/>
    <col min="2050" max="2050" width="13.44140625" style="132" customWidth="1"/>
    <col min="2051" max="2051" width="6.33203125" style="132" customWidth="1"/>
    <col min="2052" max="2052" width="6.109375" style="132" customWidth="1"/>
    <col min="2053" max="2053" width="7" style="132" customWidth="1"/>
    <col min="2054" max="2054" width="4" style="132" customWidth="1"/>
    <col min="2055" max="2055" width="9.33203125" style="132" customWidth="1"/>
    <col min="2056" max="2056" width="8.77734375" style="132" customWidth="1"/>
    <col min="2057" max="2057" width="8.44140625" style="132" customWidth="1"/>
    <col min="2058" max="2302" width="8.77734375" style="132" customWidth="1"/>
    <col min="2303" max="2303" width="6" style="132" customWidth="1"/>
    <col min="2304" max="2304" width="32.44140625" style="132" customWidth="1"/>
    <col min="2305" max="2305" width="12.6640625" style="132" customWidth="1"/>
    <col min="2306" max="2306" width="13.44140625" style="132" customWidth="1"/>
    <col min="2307" max="2307" width="6.33203125" style="132" customWidth="1"/>
    <col min="2308" max="2308" width="6.109375" style="132" customWidth="1"/>
    <col min="2309" max="2309" width="7" style="132" customWidth="1"/>
    <col min="2310" max="2310" width="4" style="132" customWidth="1"/>
    <col min="2311" max="2311" width="9.33203125" style="132" customWidth="1"/>
    <col min="2312" max="2312" width="8.77734375" style="132" customWidth="1"/>
    <col min="2313" max="2313" width="8.44140625" style="132" customWidth="1"/>
    <col min="2314" max="2558" width="8.77734375" style="132" customWidth="1"/>
    <col min="2559" max="2559" width="6" style="132" customWidth="1"/>
    <col min="2560" max="2560" width="32.44140625" style="132" customWidth="1"/>
    <col min="2561" max="2561" width="12.6640625" style="132" customWidth="1"/>
    <col min="2562" max="2562" width="13.44140625" style="132" customWidth="1"/>
    <col min="2563" max="2563" width="6.33203125" style="132" customWidth="1"/>
    <col min="2564" max="2564" width="6.109375" style="132" customWidth="1"/>
    <col min="2565" max="2565" width="7" style="132" customWidth="1"/>
    <col min="2566" max="2566" width="4" style="132" customWidth="1"/>
    <col min="2567" max="2567" width="9.33203125" style="132" customWidth="1"/>
    <col min="2568" max="2568" width="8.77734375" style="132" customWidth="1"/>
    <col min="2569" max="2569" width="8.44140625" style="132" customWidth="1"/>
    <col min="2570" max="2814" width="8.77734375" style="132" customWidth="1"/>
    <col min="2815" max="2815" width="6" style="132" customWidth="1"/>
    <col min="2816" max="2816" width="32.44140625" style="132" customWidth="1"/>
    <col min="2817" max="2817" width="12.6640625" style="132" customWidth="1"/>
    <col min="2818" max="2818" width="13.44140625" style="132" customWidth="1"/>
    <col min="2819" max="2819" width="6.33203125" style="132" customWidth="1"/>
    <col min="2820" max="2820" width="6.109375" style="132" customWidth="1"/>
    <col min="2821" max="2821" width="7" style="132" customWidth="1"/>
    <col min="2822" max="2822" width="4" style="132" customWidth="1"/>
    <col min="2823" max="2823" width="9.33203125" style="132" customWidth="1"/>
    <col min="2824" max="2824" width="8.77734375" style="132" customWidth="1"/>
    <col min="2825" max="2825" width="8.44140625" style="132" customWidth="1"/>
    <col min="2826" max="3070" width="8.77734375" style="132" customWidth="1"/>
    <col min="3071" max="3071" width="6" style="132" customWidth="1"/>
    <col min="3072" max="3072" width="32.44140625" style="132" customWidth="1"/>
    <col min="3073" max="3073" width="12.6640625" style="132" customWidth="1"/>
    <col min="3074" max="3074" width="13.44140625" style="132" customWidth="1"/>
    <col min="3075" max="3075" width="6.33203125" style="132" customWidth="1"/>
    <col min="3076" max="3076" width="6.109375" style="132" customWidth="1"/>
    <col min="3077" max="3077" width="7" style="132" customWidth="1"/>
    <col min="3078" max="3078" width="4" style="132" customWidth="1"/>
    <col min="3079" max="3079" width="9.33203125" style="132" customWidth="1"/>
    <col min="3080" max="3080" width="8.77734375" style="132" customWidth="1"/>
    <col min="3081" max="3081" width="8.44140625" style="132" customWidth="1"/>
    <col min="3082" max="3326" width="8.77734375" style="132" customWidth="1"/>
    <col min="3327" max="3327" width="6" style="132" customWidth="1"/>
    <col min="3328" max="3328" width="32.44140625" style="132" customWidth="1"/>
    <col min="3329" max="3329" width="12.6640625" style="132" customWidth="1"/>
    <col min="3330" max="3330" width="13.44140625" style="132" customWidth="1"/>
    <col min="3331" max="3331" width="6.33203125" style="132" customWidth="1"/>
    <col min="3332" max="3332" width="6.109375" style="132" customWidth="1"/>
    <col min="3333" max="3333" width="7" style="132" customWidth="1"/>
    <col min="3334" max="3334" width="4" style="132" customWidth="1"/>
    <col min="3335" max="3335" width="9.33203125" style="132" customWidth="1"/>
    <col min="3336" max="3336" width="8.77734375" style="132" customWidth="1"/>
    <col min="3337" max="3337" width="8.44140625" style="132" customWidth="1"/>
    <col min="3338" max="3582" width="8.77734375" style="132" customWidth="1"/>
    <col min="3583" max="3583" width="6" style="132" customWidth="1"/>
    <col min="3584" max="3584" width="32.44140625" style="132" customWidth="1"/>
    <col min="3585" max="3585" width="12.6640625" style="132" customWidth="1"/>
    <col min="3586" max="3586" width="13.44140625" style="132" customWidth="1"/>
    <col min="3587" max="3587" width="6.33203125" style="132" customWidth="1"/>
    <col min="3588" max="3588" width="6.109375" style="132" customWidth="1"/>
    <col min="3589" max="3589" width="7" style="132" customWidth="1"/>
    <col min="3590" max="3590" width="4" style="132" customWidth="1"/>
    <col min="3591" max="3591" width="9.33203125" style="132" customWidth="1"/>
    <col min="3592" max="3592" width="8.77734375" style="132" customWidth="1"/>
    <col min="3593" max="3593" width="8.44140625" style="132" customWidth="1"/>
    <col min="3594" max="3838" width="8.77734375" style="132" customWidth="1"/>
    <col min="3839" max="3839" width="6" style="132" customWidth="1"/>
    <col min="3840" max="3840" width="32.44140625" style="132" customWidth="1"/>
    <col min="3841" max="3841" width="12.6640625" style="132" customWidth="1"/>
    <col min="3842" max="3842" width="13.44140625" style="132" customWidth="1"/>
    <col min="3843" max="3843" width="6.33203125" style="132" customWidth="1"/>
    <col min="3844" max="3844" width="6.109375" style="132" customWidth="1"/>
    <col min="3845" max="3845" width="7" style="132" customWidth="1"/>
    <col min="3846" max="3846" width="4" style="132" customWidth="1"/>
    <col min="3847" max="3847" width="9.33203125" style="132" customWidth="1"/>
    <col min="3848" max="3848" width="8.77734375" style="132" customWidth="1"/>
    <col min="3849" max="3849" width="8.44140625" style="132" customWidth="1"/>
    <col min="3850" max="4094" width="8.77734375" style="132" customWidth="1"/>
    <col min="4095" max="4095" width="6" style="132" customWidth="1"/>
    <col min="4096" max="4096" width="32.44140625" style="132" customWidth="1"/>
    <col min="4097" max="4097" width="12.6640625" style="132" customWidth="1"/>
    <col min="4098" max="4098" width="13.44140625" style="132" customWidth="1"/>
    <col min="4099" max="4099" width="6.33203125" style="132" customWidth="1"/>
    <col min="4100" max="4100" width="6.109375" style="132" customWidth="1"/>
    <col min="4101" max="4101" width="7" style="132" customWidth="1"/>
    <col min="4102" max="4102" width="4" style="132" customWidth="1"/>
    <col min="4103" max="4103" width="9.33203125" style="132" customWidth="1"/>
    <col min="4104" max="4104" width="8.77734375" style="132" customWidth="1"/>
    <col min="4105" max="4105" width="8.44140625" style="132" customWidth="1"/>
    <col min="4106" max="4350" width="8.77734375" style="132" customWidth="1"/>
    <col min="4351" max="4351" width="6" style="132" customWidth="1"/>
    <col min="4352" max="4352" width="32.44140625" style="132" customWidth="1"/>
    <col min="4353" max="4353" width="12.6640625" style="132" customWidth="1"/>
    <col min="4354" max="4354" width="13.44140625" style="132" customWidth="1"/>
    <col min="4355" max="4355" width="6.33203125" style="132" customWidth="1"/>
    <col min="4356" max="4356" width="6.109375" style="132" customWidth="1"/>
    <col min="4357" max="4357" width="7" style="132" customWidth="1"/>
    <col min="4358" max="4358" width="4" style="132" customWidth="1"/>
    <col min="4359" max="4359" width="9.33203125" style="132" customWidth="1"/>
    <col min="4360" max="4360" width="8.77734375" style="132" customWidth="1"/>
    <col min="4361" max="4361" width="8.44140625" style="132" customWidth="1"/>
    <col min="4362" max="4606" width="8.77734375" style="132" customWidth="1"/>
    <col min="4607" max="4607" width="6" style="132" customWidth="1"/>
    <col min="4608" max="4608" width="32.44140625" style="132" customWidth="1"/>
    <col min="4609" max="4609" width="12.6640625" style="132" customWidth="1"/>
    <col min="4610" max="4610" width="13.44140625" style="132" customWidth="1"/>
    <col min="4611" max="4611" width="6.33203125" style="132" customWidth="1"/>
    <col min="4612" max="4612" width="6.109375" style="132" customWidth="1"/>
    <col min="4613" max="4613" width="7" style="132" customWidth="1"/>
    <col min="4614" max="4614" width="4" style="132" customWidth="1"/>
    <col min="4615" max="4615" width="9.33203125" style="132" customWidth="1"/>
    <col min="4616" max="4616" width="8.77734375" style="132" customWidth="1"/>
    <col min="4617" max="4617" width="8.44140625" style="132" customWidth="1"/>
    <col min="4618" max="4862" width="8.77734375" style="132" customWidth="1"/>
    <col min="4863" max="4863" width="6" style="132" customWidth="1"/>
    <col min="4864" max="4864" width="32.44140625" style="132" customWidth="1"/>
    <col min="4865" max="4865" width="12.6640625" style="132" customWidth="1"/>
    <col min="4866" max="4866" width="13.44140625" style="132" customWidth="1"/>
    <col min="4867" max="4867" width="6.33203125" style="132" customWidth="1"/>
    <col min="4868" max="4868" width="6.109375" style="132" customWidth="1"/>
    <col min="4869" max="4869" width="7" style="132" customWidth="1"/>
    <col min="4870" max="4870" width="4" style="132" customWidth="1"/>
    <col min="4871" max="4871" width="9.33203125" style="132" customWidth="1"/>
    <col min="4872" max="4872" width="8.77734375" style="132" customWidth="1"/>
    <col min="4873" max="4873" width="8.44140625" style="132" customWidth="1"/>
    <col min="4874" max="5118" width="8.77734375" style="132" customWidth="1"/>
    <col min="5119" max="5119" width="6" style="132" customWidth="1"/>
    <col min="5120" max="5120" width="32.44140625" style="132" customWidth="1"/>
    <col min="5121" max="5121" width="12.6640625" style="132" customWidth="1"/>
    <col min="5122" max="5122" width="13.44140625" style="132" customWidth="1"/>
    <col min="5123" max="5123" width="6.33203125" style="132" customWidth="1"/>
    <col min="5124" max="5124" width="6.109375" style="132" customWidth="1"/>
    <col min="5125" max="5125" width="7" style="132" customWidth="1"/>
    <col min="5126" max="5126" width="4" style="132" customWidth="1"/>
    <col min="5127" max="5127" width="9.33203125" style="132" customWidth="1"/>
    <col min="5128" max="5128" width="8.77734375" style="132" customWidth="1"/>
    <col min="5129" max="5129" width="8.44140625" style="132" customWidth="1"/>
    <col min="5130" max="5374" width="8.77734375" style="132" customWidth="1"/>
    <col min="5375" max="5375" width="6" style="132" customWidth="1"/>
    <col min="5376" max="5376" width="32.44140625" style="132" customWidth="1"/>
    <col min="5377" max="5377" width="12.6640625" style="132" customWidth="1"/>
    <col min="5378" max="5378" width="13.44140625" style="132" customWidth="1"/>
    <col min="5379" max="5379" width="6.33203125" style="132" customWidth="1"/>
    <col min="5380" max="5380" width="6.109375" style="132" customWidth="1"/>
    <col min="5381" max="5381" width="7" style="132" customWidth="1"/>
    <col min="5382" max="5382" width="4" style="132" customWidth="1"/>
    <col min="5383" max="5383" width="9.33203125" style="132" customWidth="1"/>
    <col min="5384" max="5384" width="8.77734375" style="132" customWidth="1"/>
    <col min="5385" max="5385" width="8.44140625" style="132" customWidth="1"/>
    <col min="5386" max="5630" width="8.77734375" style="132" customWidth="1"/>
    <col min="5631" max="5631" width="6" style="132" customWidth="1"/>
    <col min="5632" max="5632" width="32.44140625" style="132" customWidth="1"/>
    <col min="5633" max="5633" width="12.6640625" style="132" customWidth="1"/>
    <col min="5634" max="5634" width="13.44140625" style="132" customWidth="1"/>
    <col min="5635" max="5635" width="6.33203125" style="132" customWidth="1"/>
    <col min="5636" max="5636" width="6.109375" style="132" customWidth="1"/>
    <col min="5637" max="5637" width="7" style="132" customWidth="1"/>
    <col min="5638" max="5638" width="4" style="132" customWidth="1"/>
    <col min="5639" max="5639" width="9.33203125" style="132" customWidth="1"/>
    <col min="5640" max="5640" width="8.77734375" style="132" customWidth="1"/>
    <col min="5641" max="5641" width="8.44140625" style="132" customWidth="1"/>
    <col min="5642" max="5886" width="8.77734375" style="132" customWidth="1"/>
    <col min="5887" max="5887" width="6" style="132" customWidth="1"/>
    <col min="5888" max="5888" width="32.44140625" style="132" customWidth="1"/>
    <col min="5889" max="5889" width="12.6640625" style="132" customWidth="1"/>
    <col min="5890" max="5890" width="13.44140625" style="132" customWidth="1"/>
    <col min="5891" max="5891" width="6.33203125" style="132" customWidth="1"/>
    <col min="5892" max="5892" width="6.109375" style="132" customWidth="1"/>
    <col min="5893" max="5893" width="7" style="132" customWidth="1"/>
    <col min="5894" max="5894" width="4" style="132" customWidth="1"/>
    <col min="5895" max="5895" width="9.33203125" style="132" customWidth="1"/>
    <col min="5896" max="5896" width="8.77734375" style="132" customWidth="1"/>
    <col min="5897" max="5897" width="8.44140625" style="132" customWidth="1"/>
    <col min="5898" max="6142" width="8.77734375" style="132" customWidth="1"/>
    <col min="6143" max="6143" width="6" style="132" customWidth="1"/>
    <col min="6144" max="6144" width="32.44140625" style="132" customWidth="1"/>
    <col min="6145" max="6145" width="12.6640625" style="132" customWidth="1"/>
    <col min="6146" max="6146" width="13.44140625" style="132" customWidth="1"/>
    <col min="6147" max="6147" width="6.33203125" style="132" customWidth="1"/>
    <col min="6148" max="6148" width="6.109375" style="132" customWidth="1"/>
    <col min="6149" max="6149" width="7" style="132" customWidth="1"/>
    <col min="6150" max="6150" width="4" style="132" customWidth="1"/>
    <col min="6151" max="6151" width="9.33203125" style="132" customWidth="1"/>
    <col min="6152" max="6152" width="8.77734375" style="132" customWidth="1"/>
    <col min="6153" max="6153" width="8.44140625" style="132" customWidth="1"/>
    <col min="6154" max="6398" width="8.77734375" style="132" customWidth="1"/>
    <col min="6399" max="6399" width="6" style="132" customWidth="1"/>
    <col min="6400" max="6400" width="32.44140625" style="132" customWidth="1"/>
    <col min="6401" max="6401" width="12.6640625" style="132" customWidth="1"/>
    <col min="6402" max="6402" width="13.44140625" style="132" customWidth="1"/>
    <col min="6403" max="6403" width="6.33203125" style="132" customWidth="1"/>
    <col min="6404" max="6404" width="6.109375" style="132" customWidth="1"/>
    <col min="6405" max="6405" width="7" style="132" customWidth="1"/>
    <col min="6406" max="6406" width="4" style="132" customWidth="1"/>
    <col min="6407" max="6407" width="9.33203125" style="132" customWidth="1"/>
    <col min="6408" max="6408" width="8.77734375" style="132" customWidth="1"/>
    <col min="6409" max="6409" width="8.44140625" style="132" customWidth="1"/>
    <col min="6410" max="6654" width="8.77734375" style="132" customWidth="1"/>
    <col min="6655" max="6655" width="6" style="132" customWidth="1"/>
    <col min="6656" max="6656" width="32.44140625" style="132" customWidth="1"/>
    <col min="6657" max="6657" width="12.6640625" style="132" customWidth="1"/>
    <col min="6658" max="6658" width="13.44140625" style="132" customWidth="1"/>
    <col min="6659" max="6659" width="6.33203125" style="132" customWidth="1"/>
    <col min="6660" max="6660" width="6.109375" style="132" customWidth="1"/>
    <col min="6661" max="6661" width="7" style="132" customWidth="1"/>
    <col min="6662" max="6662" width="4" style="132" customWidth="1"/>
    <col min="6663" max="6663" width="9.33203125" style="132" customWidth="1"/>
    <col min="6664" max="6664" width="8.77734375" style="132" customWidth="1"/>
    <col min="6665" max="6665" width="8.44140625" style="132" customWidth="1"/>
    <col min="6666" max="6910" width="8.77734375" style="132" customWidth="1"/>
    <col min="6911" max="6911" width="6" style="132" customWidth="1"/>
    <col min="6912" max="6912" width="32.44140625" style="132" customWidth="1"/>
    <col min="6913" max="6913" width="12.6640625" style="132" customWidth="1"/>
    <col min="6914" max="6914" width="13.44140625" style="132" customWidth="1"/>
    <col min="6915" max="6915" width="6.33203125" style="132" customWidth="1"/>
    <col min="6916" max="6916" width="6.109375" style="132" customWidth="1"/>
    <col min="6917" max="6917" width="7" style="132" customWidth="1"/>
    <col min="6918" max="6918" width="4" style="132" customWidth="1"/>
    <col min="6919" max="6919" width="9.33203125" style="132" customWidth="1"/>
    <col min="6920" max="6920" width="8.77734375" style="132" customWidth="1"/>
    <col min="6921" max="6921" width="8.44140625" style="132" customWidth="1"/>
    <col min="6922" max="7166" width="8.77734375" style="132" customWidth="1"/>
    <col min="7167" max="7167" width="6" style="132" customWidth="1"/>
    <col min="7168" max="7168" width="32.44140625" style="132" customWidth="1"/>
    <col min="7169" max="7169" width="12.6640625" style="132" customWidth="1"/>
    <col min="7170" max="7170" width="13.44140625" style="132" customWidth="1"/>
    <col min="7171" max="7171" width="6.33203125" style="132" customWidth="1"/>
    <col min="7172" max="7172" width="6.109375" style="132" customWidth="1"/>
    <col min="7173" max="7173" width="7" style="132" customWidth="1"/>
    <col min="7174" max="7174" width="4" style="132" customWidth="1"/>
    <col min="7175" max="7175" width="9.33203125" style="132" customWidth="1"/>
    <col min="7176" max="7176" width="8.77734375" style="132" customWidth="1"/>
    <col min="7177" max="7177" width="8.44140625" style="132" customWidth="1"/>
    <col min="7178" max="7422" width="8.77734375" style="132" customWidth="1"/>
    <col min="7423" max="7423" width="6" style="132" customWidth="1"/>
    <col min="7424" max="7424" width="32.44140625" style="132" customWidth="1"/>
    <col min="7425" max="7425" width="12.6640625" style="132" customWidth="1"/>
    <col min="7426" max="7426" width="13.44140625" style="132" customWidth="1"/>
    <col min="7427" max="7427" width="6.33203125" style="132" customWidth="1"/>
    <col min="7428" max="7428" width="6.109375" style="132" customWidth="1"/>
    <col min="7429" max="7429" width="7" style="132" customWidth="1"/>
    <col min="7430" max="7430" width="4" style="132" customWidth="1"/>
    <col min="7431" max="7431" width="9.33203125" style="132" customWidth="1"/>
    <col min="7432" max="7432" width="8.77734375" style="132" customWidth="1"/>
    <col min="7433" max="7433" width="8.44140625" style="132" customWidth="1"/>
    <col min="7434" max="7678" width="8.77734375" style="132" customWidth="1"/>
    <col min="7679" max="7679" width="6" style="132" customWidth="1"/>
    <col min="7680" max="7680" width="32.44140625" style="132" customWidth="1"/>
    <col min="7681" max="7681" width="12.6640625" style="132" customWidth="1"/>
    <col min="7682" max="7682" width="13.44140625" style="132" customWidth="1"/>
    <col min="7683" max="7683" width="6.33203125" style="132" customWidth="1"/>
    <col min="7684" max="7684" width="6.109375" style="132" customWidth="1"/>
    <col min="7685" max="7685" width="7" style="132" customWidth="1"/>
    <col min="7686" max="7686" width="4" style="132" customWidth="1"/>
    <col min="7687" max="7687" width="9.33203125" style="132" customWidth="1"/>
    <col min="7688" max="7688" width="8.77734375" style="132" customWidth="1"/>
    <col min="7689" max="7689" width="8.44140625" style="132" customWidth="1"/>
    <col min="7690" max="7934" width="8.77734375" style="132" customWidth="1"/>
    <col min="7935" max="7935" width="6" style="132" customWidth="1"/>
    <col min="7936" max="7936" width="32.44140625" style="132" customWidth="1"/>
    <col min="7937" max="7937" width="12.6640625" style="132" customWidth="1"/>
    <col min="7938" max="7938" width="13.44140625" style="132" customWidth="1"/>
    <col min="7939" max="7939" width="6.33203125" style="132" customWidth="1"/>
    <col min="7940" max="7940" width="6.109375" style="132" customWidth="1"/>
    <col min="7941" max="7941" width="7" style="132" customWidth="1"/>
    <col min="7942" max="7942" width="4" style="132" customWidth="1"/>
    <col min="7943" max="7943" width="9.33203125" style="132" customWidth="1"/>
    <col min="7944" max="7944" width="8.77734375" style="132" customWidth="1"/>
    <col min="7945" max="7945" width="8.44140625" style="132" customWidth="1"/>
    <col min="7946" max="8190" width="8.77734375" style="132" customWidth="1"/>
    <col min="8191" max="8191" width="6" style="132" customWidth="1"/>
    <col min="8192" max="8192" width="32.44140625" style="132" customWidth="1"/>
    <col min="8193" max="8193" width="12.6640625" style="132" customWidth="1"/>
    <col min="8194" max="8194" width="13.44140625" style="132" customWidth="1"/>
    <col min="8195" max="8195" width="6.33203125" style="132" customWidth="1"/>
    <col min="8196" max="8196" width="6.109375" style="132" customWidth="1"/>
    <col min="8197" max="8197" width="7" style="132" customWidth="1"/>
    <col min="8198" max="8198" width="4" style="132" customWidth="1"/>
    <col min="8199" max="8199" width="9.33203125" style="132" customWidth="1"/>
    <col min="8200" max="8200" width="8.77734375" style="132" customWidth="1"/>
    <col min="8201" max="8201" width="8.44140625" style="132" customWidth="1"/>
    <col min="8202" max="8446" width="8.77734375" style="132" customWidth="1"/>
    <col min="8447" max="8447" width="6" style="132" customWidth="1"/>
    <col min="8448" max="8448" width="32.44140625" style="132" customWidth="1"/>
    <col min="8449" max="8449" width="12.6640625" style="132" customWidth="1"/>
    <col min="8450" max="8450" width="13.44140625" style="132" customWidth="1"/>
    <col min="8451" max="8451" width="6.33203125" style="132" customWidth="1"/>
    <col min="8452" max="8452" width="6.109375" style="132" customWidth="1"/>
    <col min="8453" max="8453" width="7" style="132" customWidth="1"/>
    <col min="8454" max="8454" width="4" style="132" customWidth="1"/>
    <col min="8455" max="8455" width="9.33203125" style="132" customWidth="1"/>
    <col min="8456" max="8456" width="8.77734375" style="132" customWidth="1"/>
    <col min="8457" max="8457" width="8.44140625" style="132" customWidth="1"/>
    <col min="8458" max="8702" width="8.77734375" style="132" customWidth="1"/>
    <col min="8703" max="8703" width="6" style="132" customWidth="1"/>
    <col min="8704" max="8704" width="32.44140625" style="132" customWidth="1"/>
    <col min="8705" max="8705" width="12.6640625" style="132" customWidth="1"/>
    <col min="8706" max="8706" width="13.44140625" style="132" customWidth="1"/>
    <col min="8707" max="8707" width="6.33203125" style="132" customWidth="1"/>
    <col min="8708" max="8708" width="6.109375" style="132" customWidth="1"/>
    <col min="8709" max="8709" width="7" style="132" customWidth="1"/>
    <col min="8710" max="8710" width="4" style="132" customWidth="1"/>
    <col min="8711" max="8711" width="9.33203125" style="132" customWidth="1"/>
    <col min="8712" max="8712" width="8.77734375" style="132" customWidth="1"/>
    <col min="8713" max="8713" width="8.44140625" style="132" customWidth="1"/>
    <col min="8714" max="8958" width="8.77734375" style="132" customWidth="1"/>
    <col min="8959" max="8959" width="6" style="132" customWidth="1"/>
    <col min="8960" max="8960" width="32.44140625" style="132" customWidth="1"/>
    <col min="8961" max="8961" width="12.6640625" style="132" customWidth="1"/>
    <col min="8962" max="8962" width="13.44140625" style="132" customWidth="1"/>
    <col min="8963" max="8963" width="6.33203125" style="132" customWidth="1"/>
    <col min="8964" max="8964" width="6.109375" style="132" customWidth="1"/>
    <col min="8965" max="8965" width="7" style="132" customWidth="1"/>
    <col min="8966" max="8966" width="4" style="132" customWidth="1"/>
    <col min="8967" max="8967" width="9.33203125" style="132" customWidth="1"/>
    <col min="8968" max="8968" width="8.77734375" style="132" customWidth="1"/>
    <col min="8969" max="8969" width="8.44140625" style="132" customWidth="1"/>
    <col min="8970" max="9214" width="8.77734375" style="132" customWidth="1"/>
    <col min="9215" max="9215" width="6" style="132" customWidth="1"/>
    <col min="9216" max="9216" width="32.44140625" style="132" customWidth="1"/>
    <col min="9217" max="9217" width="12.6640625" style="132" customWidth="1"/>
    <col min="9218" max="9218" width="13.44140625" style="132" customWidth="1"/>
    <col min="9219" max="9219" width="6.33203125" style="132" customWidth="1"/>
    <col min="9220" max="9220" width="6.109375" style="132" customWidth="1"/>
    <col min="9221" max="9221" width="7" style="132" customWidth="1"/>
    <col min="9222" max="9222" width="4" style="132" customWidth="1"/>
    <col min="9223" max="9223" width="9.33203125" style="132" customWidth="1"/>
    <col min="9224" max="9224" width="8.77734375" style="132" customWidth="1"/>
    <col min="9225" max="9225" width="8.44140625" style="132" customWidth="1"/>
    <col min="9226" max="9470" width="8.77734375" style="132" customWidth="1"/>
    <col min="9471" max="9471" width="6" style="132" customWidth="1"/>
    <col min="9472" max="9472" width="32.44140625" style="132" customWidth="1"/>
    <col min="9473" max="9473" width="12.6640625" style="132" customWidth="1"/>
    <col min="9474" max="9474" width="13.44140625" style="132" customWidth="1"/>
    <col min="9475" max="9475" width="6.33203125" style="132" customWidth="1"/>
    <col min="9476" max="9476" width="6.109375" style="132" customWidth="1"/>
    <col min="9477" max="9477" width="7" style="132" customWidth="1"/>
    <col min="9478" max="9478" width="4" style="132" customWidth="1"/>
    <col min="9479" max="9479" width="9.33203125" style="132" customWidth="1"/>
    <col min="9480" max="9480" width="8.77734375" style="132" customWidth="1"/>
    <col min="9481" max="9481" width="8.44140625" style="132" customWidth="1"/>
    <col min="9482" max="9726" width="8.77734375" style="132" customWidth="1"/>
    <col min="9727" max="9727" width="6" style="132" customWidth="1"/>
    <col min="9728" max="9728" width="32.44140625" style="132" customWidth="1"/>
    <col min="9729" max="9729" width="12.6640625" style="132" customWidth="1"/>
    <col min="9730" max="9730" width="13.44140625" style="132" customWidth="1"/>
    <col min="9731" max="9731" width="6.33203125" style="132" customWidth="1"/>
    <col min="9732" max="9732" width="6.109375" style="132" customWidth="1"/>
    <col min="9733" max="9733" width="7" style="132" customWidth="1"/>
    <col min="9734" max="9734" width="4" style="132" customWidth="1"/>
    <col min="9735" max="9735" width="9.33203125" style="132" customWidth="1"/>
    <col min="9736" max="9736" width="8.77734375" style="132" customWidth="1"/>
    <col min="9737" max="9737" width="8.44140625" style="132" customWidth="1"/>
    <col min="9738" max="9982" width="8.77734375" style="132" customWidth="1"/>
    <col min="9983" max="9983" width="6" style="132" customWidth="1"/>
    <col min="9984" max="9984" width="32.44140625" style="132" customWidth="1"/>
    <col min="9985" max="9985" width="12.6640625" style="132" customWidth="1"/>
    <col min="9986" max="9986" width="13.44140625" style="132" customWidth="1"/>
    <col min="9987" max="9987" width="6.33203125" style="132" customWidth="1"/>
    <col min="9988" max="9988" width="6.109375" style="132" customWidth="1"/>
    <col min="9989" max="9989" width="7" style="132" customWidth="1"/>
    <col min="9990" max="9990" width="4" style="132" customWidth="1"/>
    <col min="9991" max="9991" width="9.33203125" style="132" customWidth="1"/>
    <col min="9992" max="9992" width="8.77734375" style="132" customWidth="1"/>
    <col min="9993" max="9993" width="8.44140625" style="132" customWidth="1"/>
    <col min="9994" max="10238" width="8.77734375" style="132" customWidth="1"/>
    <col min="10239" max="10239" width="6" style="132" customWidth="1"/>
    <col min="10240" max="10240" width="32.44140625" style="132" customWidth="1"/>
    <col min="10241" max="10241" width="12.6640625" style="132" customWidth="1"/>
    <col min="10242" max="10242" width="13.44140625" style="132" customWidth="1"/>
    <col min="10243" max="10243" width="6.33203125" style="132" customWidth="1"/>
    <col min="10244" max="10244" width="6.109375" style="132" customWidth="1"/>
    <col min="10245" max="10245" width="7" style="132" customWidth="1"/>
    <col min="10246" max="10246" width="4" style="132" customWidth="1"/>
    <col min="10247" max="10247" width="9.33203125" style="132" customWidth="1"/>
    <col min="10248" max="10248" width="8.77734375" style="132" customWidth="1"/>
    <col min="10249" max="10249" width="8.44140625" style="132" customWidth="1"/>
    <col min="10250" max="10494" width="8.77734375" style="132" customWidth="1"/>
    <col min="10495" max="10495" width="6" style="132" customWidth="1"/>
    <col min="10496" max="10496" width="32.44140625" style="132" customWidth="1"/>
    <col min="10497" max="10497" width="12.6640625" style="132" customWidth="1"/>
    <col min="10498" max="10498" width="13.44140625" style="132" customWidth="1"/>
    <col min="10499" max="10499" width="6.33203125" style="132" customWidth="1"/>
    <col min="10500" max="10500" width="6.109375" style="132" customWidth="1"/>
    <col min="10501" max="10501" width="7" style="132" customWidth="1"/>
    <col min="10502" max="10502" width="4" style="132" customWidth="1"/>
    <col min="10503" max="10503" width="9.33203125" style="132" customWidth="1"/>
    <col min="10504" max="10504" width="8.77734375" style="132" customWidth="1"/>
    <col min="10505" max="10505" width="8.44140625" style="132" customWidth="1"/>
    <col min="10506" max="10750" width="8.77734375" style="132" customWidth="1"/>
    <col min="10751" max="10751" width="6" style="132" customWidth="1"/>
    <col min="10752" max="10752" width="32.44140625" style="132" customWidth="1"/>
    <col min="10753" max="10753" width="12.6640625" style="132" customWidth="1"/>
    <col min="10754" max="10754" width="13.44140625" style="132" customWidth="1"/>
    <col min="10755" max="10755" width="6.33203125" style="132" customWidth="1"/>
    <col min="10756" max="10756" width="6.109375" style="132" customWidth="1"/>
    <col min="10757" max="10757" width="7" style="132" customWidth="1"/>
    <col min="10758" max="10758" width="4" style="132" customWidth="1"/>
    <col min="10759" max="10759" width="9.33203125" style="132" customWidth="1"/>
    <col min="10760" max="10760" width="8.77734375" style="132" customWidth="1"/>
    <col min="10761" max="10761" width="8.44140625" style="132" customWidth="1"/>
    <col min="10762" max="11006" width="8.77734375" style="132" customWidth="1"/>
    <col min="11007" max="11007" width="6" style="132" customWidth="1"/>
    <col min="11008" max="11008" width="32.44140625" style="132" customWidth="1"/>
    <col min="11009" max="11009" width="12.6640625" style="132" customWidth="1"/>
    <col min="11010" max="11010" width="13.44140625" style="132" customWidth="1"/>
    <col min="11011" max="11011" width="6.33203125" style="132" customWidth="1"/>
    <col min="11012" max="11012" width="6.109375" style="132" customWidth="1"/>
    <col min="11013" max="11013" width="7" style="132" customWidth="1"/>
    <col min="11014" max="11014" width="4" style="132" customWidth="1"/>
    <col min="11015" max="11015" width="9.33203125" style="132" customWidth="1"/>
    <col min="11016" max="11016" width="8.77734375" style="132" customWidth="1"/>
    <col min="11017" max="11017" width="8.44140625" style="132" customWidth="1"/>
    <col min="11018" max="11262" width="8.77734375" style="132" customWidth="1"/>
    <col min="11263" max="11263" width="6" style="132" customWidth="1"/>
    <col min="11264" max="11264" width="32.44140625" style="132" customWidth="1"/>
    <col min="11265" max="11265" width="12.6640625" style="132" customWidth="1"/>
    <col min="11266" max="11266" width="13.44140625" style="132" customWidth="1"/>
    <col min="11267" max="11267" width="6.33203125" style="132" customWidth="1"/>
    <col min="11268" max="11268" width="6.109375" style="132" customWidth="1"/>
    <col min="11269" max="11269" width="7" style="132" customWidth="1"/>
    <col min="11270" max="11270" width="4" style="132" customWidth="1"/>
    <col min="11271" max="11271" width="9.33203125" style="132" customWidth="1"/>
    <col min="11272" max="11272" width="8.77734375" style="132" customWidth="1"/>
    <col min="11273" max="11273" width="8.44140625" style="132" customWidth="1"/>
    <col min="11274" max="11518" width="8.77734375" style="132" customWidth="1"/>
    <col min="11519" max="11519" width="6" style="132" customWidth="1"/>
    <col min="11520" max="11520" width="32.44140625" style="132" customWidth="1"/>
    <col min="11521" max="11521" width="12.6640625" style="132" customWidth="1"/>
    <col min="11522" max="11522" width="13.44140625" style="132" customWidth="1"/>
    <col min="11523" max="11523" width="6.33203125" style="132" customWidth="1"/>
    <col min="11524" max="11524" width="6.109375" style="132" customWidth="1"/>
    <col min="11525" max="11525" width="7" style="132" customWidth="1"/>
    <col min="11526" max="11526" width="4" style="132" customWidth="1"/>
    <col min="11527" max="11527" width="9.33203125" style="132" customWidth="1"/>
    <col min="11528" max="11528" width="8.77734375" style="132" customWidth="1"/>
    <col min="11529" max="11529" width="8.44140625" style="132" customWidth="1"/>
    <col min="11530" max="11774" width="8.77734375" style="132" customWidth="1"/>
    <col min="11775" max="11775" width="6" style="132" customWidth="1"/>
    <col min="11776" max="11776" width="32.44140625" style="132" customWidth="1"/>
    <col min="11777" max="11777" width="12.6640625" style="132" customWidth="1"/>
    <col min="11778" max="11778" width="13.44140625" style="132" customWidth="1"/>
    <col min="11779" max="11779" width="6.33203125" style="132" customWidth="1"/>
    <col min="11780" max="11780" width="6.109375" style="132" customWidth="1"/>
    <col min="11781" max="11781" width="7" style="132" customWidth="1"/>
    <col min="11782" max="11782" width="4" style="132" customWidth="1"/>
    <col min="11783" max="11783" width="9.33203125" style="132" customWidth="1"/>
    <col min="11784" max="11784" width="8.77734375" style="132" customWidth="1"/>
    <col min="11785" max="11785" width="8.44140625" style="132" customWidth="1"/>
    <col min="11786" max="12030" width="8.77734375" style="132" customWidth="1"/>
    <col min="12031" max="12031" width="6" style="132" customWidth="1"/>
    <col min="12032" max="12032" width="32.44140625" style="132" customWidth="1"/>
    <col min="12033" max="12033" width="12.6640625" style="132" customWidth="1"/>
    <col min="12034" max="12034" width="13.44140625" style="132" customWidth="1"/>
    <col min="12035" max="12035" width="6.33203125" style="132" customWidth="1"/>
    <col min="12036" max="12036" width="6.109375" style="132" customWidth="1"/>
    <col min="12037" max="12037" width="7" style="132" customWidth="1"/>
    <col min="12038" max="12038" width="4" style="132" customWidth="1"/>
    <col min="12039" max="12039" width="9.33203125" style="132" customWidth="1"/>
    <col min="12040" max="12040" width="8.77734375" style="132" customWidth="1"/>
    <col min="12041" max="12041" width="8.44140625" style="132" customWidth="1"/>
    <col min="12042" max="12286" width="8.77734375" style="132" customWidth="1"/>
    <col min="12287" max="12287" width="6" style="132" customWidth="1"/>
    <col min="12288" max="12288" width="32.44140625" style="132" customWidth="1"/>
    <col min="12289" max="12289" width="12.6640625" style="132" customWidth="1"/>
    <col min="12290" max="12290" width="13.44140625" style="132" customWidth="1"/>
    <col min="12291" max="12291" width="6.33203125" style="132" customWidth="1"/>
    <col min="12292" max="12292" width="6.109375" style="132" customWidth="1"/>
    <col min="12293" max="12293" width="7" style="132" customWidth="1"/>
    <col min="12294" max="12294" width="4" style="132" customWidth="1"/>
    <col min="12295" max="12295" width="9.33203125" style="132" customWidth="1"/>
    <col min="12296" max="12296" width="8.77734375" style="132" customWidth="1"/>
    <col min="12297" max="12297" width="8.44140625" style="132" customWidth="1"/>
    <col min="12298" max="12542" width="8.77734375" style="132" customWidth="1"/>
    <col min="12543" max="12543" width="6" style="132" customWidth="1"/>
    <col min="12544" max="12544" width="32.44140625" style="132" customWidth="1"/>
    <col min="12545" max="12545" width="12.6640625" style="132" customWidth="1"/>
    <col min="12546" max="12546" width="13.44140625" style="132" customWidth="1"/>
    <col min="12547" max="12547" width="6.33203125" style="132" customWidth="1"/>
    <col min="12548" max="12548" width="6.109375" style="132" customWidth="1"/>
    <col min="12549" max="12549" width="7" style="132" customWidth="1"/>
    <col min="12550" max="12550" width="4" style="132" customWidth="1"/>
    <col min="12551" max="12551" width="9.33203125" style="132" customWidth="1"/>
    <col min="12552" max="12552" width="8.77734375" style="132" customWidth="1"/>
    <col min="12553" max="12553" width="8.44140625" style="132" customWidth="1"/>
    <col min="12554" max="12798" width="8.77734375" style="132" customWidth="1"/>
    <col min="12799" max="12799" width="6" style="132" customWidth="1"/>
    <col min="12800" max="12800" width="32.44140625" style="132" customWidth="1"/>
    <col min="12801" max="12801" width="12.6640625" style="132" customWidth="1"/>
    <col min="12802" max="12802" width="13.44140625" style="132" customWidth="1"/>
    <col min="12803" max="12803" width="6.33203125" style="132" customWidth="1"/>
    <col min="12804" max="12804" width="6.109375" style="132" customWidth="1"/>
    <col min="12805" max="12805" width="7" style="132" customWidth="1"/>
    <col min="12806" max="12806" width="4" style="132" customWidth="1"/>
    <col min="12807" max="12807" width="9.33203125" style="132" customWidth="1"/>
    <col min="12808" max="12808" width="8.77734375" style="132" customWidth="1"/>
    <col min="12809" max="12809" width="8.44140625" style="132" customWidth="1"/>
    <col min="12810" max="13054" width="8.77734375" style="132" customWidth="1"/>
    <col min="13055" max="13055" width="6" style="132" customWidth="1"/>
    <col min="13056" max="13056" width="32.44140625" style="132" customWidth="1"/>
    <col min="13057" max="13057" width="12.6640625" style="132" customWidth="1"/>
    <col min="13058" max="13058" width="13.44140625" style="132" customWidth="1"/>
    <col min="13059" max="13059" width="6.33203125" style="132" customWidth="1"/>
    <col min="13060" max="13060" width="6.109375" style="132" customWidth="1"/>
    <col min="13061" max="13061" width="7" style="132" customWidth="1"/>
    <col min="13062" max="13062" width="4" style="132" customWidth="1"/>
    <col min="13063" max="13063" width="9.33203125" style="132" customWidth="1"/>
    <col min="13064" max="13064" width="8.77734375" style="132" customWidth="1"/>
    <col min="13065" max="13065" width="8.44140625" style="132" customWidth="1"/>
    <col min="13066" max="13310" width="8.77734375" style="132" customWidth="1"/>
    <col min="13311" max="13311" width="6" style="132" customWidth="1"/>
    <col min="13312" max="13312" width="32.44140625" style="132" customWidth="1"/>
    <col min="13313" max="13313" width="12.6640625" style="132" customWidth="1"/>
    <col min="13314" max="13314" width="13.44140625" style="132" customWidth="1"/>
    <col min="13315" max="13315" width="6.33203125" style="132" customWidth="1"/>
    <col min="13316" max="13316" width="6.109375" style="132" customWidth="1"/>
    <col min="13317" max="13317" width="7" style="132" customWidth="1"/>
    <col min="13318" max="13318" width="4" style="132" customWidth="1"/>
    <col min="13319" max="13319" width="9.33203125" style="132" customWidth="1"/>
    <col min="13320" max="13320" width="8.77734375" style="132" customWidth="1"/>
    <col min="13321" max="13321" width="8.44140625" style="132" customWidth="1"/>
    <col min="13322" max="13566" width="8.77734375" style="132" customWidth="1"/>
    <col min="13567" max="13567" width="6" style="132" customWidth="1"/>
    <col min="13568" max="13568" width="32.44140625" style="132" customWidth="1"/>
    <col min="13569" max="13569" width="12.6640625" style="132" customWidth="1"/>
    <col min="13570" max="13570" width="13.44140625" style="132" customWidth="1"/>
    <col min="13571" max="13571" width="6.33203125" style="132" customWidth="1"/>
    <col min="13572" max="13572" width="6.109375" style="132" customWidth="1"/>
    <col min="13573" max="13573" width="7" style="132" customWidth="1"/>
    <col min="13574" max="13574" width="4" style="132" customWidth="1"/>
    <col min="13575" max="13575" width="9.33203125" style="132" customWidth="1"/>
    <col min="13576" max="13576" width="8.77734375" style="132" customWidth="1"/>
    <col min="13577" max="13577" width="8.44140625" style="132" customWidth="1"/>
    <col min="13578" max="13822" width="8.77734375" style="132" customWidth="1"/>
    <col min="13823" max="13823" width="6" style="132" customWidth="1"/>
    <col min="13824" max="13824" width="32.44140625" style="132" customWidth="1"/>
    <col min="13825" max="13825" width="12.6640625" style="132" customWidth="1"/>
    <col min="13826" max="13826" width="13.44140625" style="132" customWidth="1"/>
    <col min="13827" max="13827" width="6.33203125" style="132" customWidth="1"/>
    <col min="13828" max="13828" width="6.109375" style="132" customWidth="1"/>
    <col min="13829" max="13829" width="7" style="132" customWidth="1"/>
    <col min="13830" max="13830" width="4" style="132" customWidth="1"/>
    <col min="13831" max="13831" width="9.33203125" style="132" customWidth="1"/>
    <col min="13832" max="13832" width="8.77734375" style="132" customWidth="1"/>
    <col min="13833" max="13833" width="8.44140625" style="132" customWidth="1"/>
    <col min="13834" max="14078" width="8.77734375" style="132" customWidth="1"/>
    <col min="14079" max="14079" width="6" style="132" customWidth="1"/>
    <col min="14080" max="14080" width="32.44140625" style="132" customWidth="1"/>
    <col min="14081" max="14081" width="12.6640625" style="132" customWidth="1"/>
    <col min="14082" max="14082" width="13.44140625" style="132" customWidth="1"/>
    <col min="14083" max="14083" width="6.33203125" style="132" customWidth="1"/>
    <col min="14084" max="14084" width="6.109375" style="132" customWidth="1"/>
    <col min="14085" max="14085" width="7" style="132" customWidth="1"/>
    <col min="14086" max="14086" width="4" style="132" customWidth="1"/>
    <col min="14087" max="14087" width="9.33203125" style="132" customWidth="1"/>
    <col min="14088" max="14088" width="8.77734375" style="132" customWidth="1"/>
    <col min="14089" max="14089" width="8.44140625" style="132" customWidth="1"/>
    <col min="14090" max="14334" width="8.77734375" style="132" customWidth="1"/>
    <col min="14335" max="14335" width="6" style="132" customWidth="1"/>
    <col min="14336" max="14336" width="32.44140625" style="132" customWidth="1"/>
    <col min="14337" max="14337" width="12.6640625" style="132" customWidth="1"/>
    <col min="14338" max="14338" width="13.44140625" style="132" customWidth="1"/>
    <col min="14339" max="14339" width="6.33203125" style="132" customWidth="1"/>
    <col min="14340" max="14340" width="6.109375" style="132" customWidth="1"/>
    <col min="14341" max="14341" width="7" style="132" customWidth="1"/>
    <col min="14342" max="14342" width="4" style="132" customWidth="1"/>
    <col min="14343" max="14343" width="9.33203125" style="132" customWidth="1"/>
    <col min="14344" max="14344" width="8.77734375" style="132" customWidth="1"/>
    <col min="14345" max="14345" width="8.44140625" style="132" customWidth="1"/>
    <col min="14346" max="14590" width="8.77734375" style="132" customWidth="1"/>
    <col min="14591" max="14591" width="6" style="132" customWidth="1"/>
    <col min="14592" max="14592" width="32.44140625" style="132" customWidth="1"/>
    <col min="14593" max="14593" width="12.6640625" style="132" customWidth="1"/>
    <col min="14594" max="14594" width="13.44140625" style="132" customWidth="1"/>
    <col min="14595" max="14595" width="6.33203125" style="132" customWidth="1"/>
    <col min="14596" max="14596" width="6.109375" style="132" customWidth="1"/>
    <col min="14597" max="14597" width="7" style="132" customWidth="1"/>
    <col min="14598" max="14598" width="4" style="132" customWidth="1"/>
    <col min="14599" max="14599" width="9.33203125" style="132" customWidth="1"/>
    <col min="14600" max="14600" width="8.77734375" style="132" customWidth="1"/>
    <col min="14601" max="14601" width="8.44140625" style="132" customWidth="1"/>
    <col min="14602" max="14846" width="8.77734375" style="132" customWidth="1"/>
    <col min="14847" max="14847" width="6" style="132" customWidth="1"/>
    <col min="14848" max="14848" width="32.44140625" style="132" customWidth="1"/>
    <col min="14849" max="14849" width="12.6640625" style="132" customWidth="1"/>
    <col min="14850" max="14850" width="13.44140625" style="132" customWidth="1"/>
    <col min="14851" max="14851" width="6.33203125" style="132" customWidth="1"/>
    <col min="14852" max="14852" width="6.109375" style="132" customWidth="1"/>
    <col min="14853" max="14853" width="7" style="132" customWidth="1"/>
    <col min="14854" max="14854" width="4" style="132" customWidth="1"/>
    <col min="14855" max="14855" width="9.33203125" style="132" customWidth="1"/>
    <col min="14856" max="14856" width="8.77734375" style="132" customWidth="1"/>
    <col min="14857" max="14857" width="8.44140625" style="132" customWidth="1"/>
    <col min="14858" max="15102" width="8.77734375" style="132" customWidth="1"/>
    <col min="15103" max="15103" width="6" style="132" customWidth="1"/>
    <col min="15104" max="15104" width="32.44140625" style="132" customWidth="1"/>
    <col min="15105" max="15105" width="12.6640625" style="132" customWidth="1"/>
    <col min="15106" max="15106" width="13.44140625" style="132" customWidth="1"/>
    <col min="15107" max="15107" width="6.33203125" style="132" customWidth="1"/>
    <col min="15108" max="15108" width="6.109375" style="132" customWidth="1"/>
    <col min="15109" max="15109" width="7" style="132" customWidth="1"/>
    <col min="15110" max="15110" width="4" style="132" customWidth="1"/>
    <col min="15111" max="15111" width="9.33203125" style="132" customWidth="1"/>
    <col min="15112" max="15112" width="8.77734375" style="132" customWidth="1"/>
    <col min="15113" max="15113" width="8.44140625" style="132" customWidth="1"/>
    <col min="15114" max="15358" width="8.77734375" style="132" customWidth="1"/>
    <col min="15359" max="15359" width="6" style="132" customWidth="1"/>
    <col min="15360" max="15360" width="32.44140625" style="132" customWidth="1"/>
    <col min="15361" max="15361" width="12.6640625" style="132" customWidth="1"/>
    <col min="15362" max="15362" width="13.44140625" style="132" customWidth="1"/>
    <col min="15363" max="15363" width="6.33203125" style="132" customWidth="1"/>
    <col min="15364" max="15364" width="6.109375" style="132" customWidth="1"/>
    <col min="15365" max="15365" width="7" style="132" customWidth="1"/>
    <col min="15366" max="15366" width="4" style="132" customWidth="1"/>
    <col min="15367" max="15367" width="9.33203125" style="132" customWidth="1"/>
    <col min="15368" max="15368" width="8.77734375" style="132" customWidth="1"/>
    <col min="15369" max="15369" width="8.44140625" style="132" customWidth="1"/>
    <col min="15370" max="15614" width="8.77734375" style="132" customWidth="1"/>
    <col min="15615" max="15615" width="6" style="132" customWidth="1"/>
    <col min="15616" max="15616" width="32.44140625" style="132" customWidth="1"/>
    <col min="15617" max="15617" width="12.6640625" style="132" customWidth="1"/>
    <col min="15618" max="15618" width="13.44140625" style="132" customWidth="1"/>
    <col min="15619" max="15619" width="6.33203125" style="132" customWidth="1"/>
    <col min="15620" max="15620" width="6.109375" style="132" customWidth="1"/>
    <col min="15621" max="15621" width="7" style="132" customWidth="1"/>
    <col min="15622" max="15622" width="4" style="132" customWidth="1"/>
    <col min="15623" max="15623" width="9.33203125" style="132" customWidth="1"/>
    <col min="15624" max="15624" width="8.77734375" style="132" customWidth="1"/>
    <col min="15625" max="15625" width="8.44140625" style="132" customWidth="1"/>
    <col min="15626" max="15870" width="8.77734375" style="132" customWidth="1"/>
    <col min="15871" max="15871" width="6" style="132" customWidth="1"/>
    <col min="15872" max="15872" width="32.44140625" style="132" customWidth="1"/>
    <col min="15873" max="15873" width="12.6640625" style="132" customWidth="1"/>
    <col min="15874" max="15874" width="13.44140625" style="132" customWidth="1"/>
    <col min="15875" max="15875" width="6.33203125" style="132" customWidth="1"/>
    <col min="15876" max="15876" width="6.109375" style="132" customWidth="1"/>
    <col min="15877" max="15877" width="7" style="132" customWidth="1"/>
    <col min="15878" max="15878" width="4" style="132" customWidth="1"/>
    <col min="15879" max="15879" width="9.33203125" style="132" customWidth="1"/>
    <col min="15880" max="15880" width="8.77734375" style="132" customWidth="1"/>
    <col min="15881" max="15881" width="8.44140625" style="132" customWidth="1"/>
    <col min="15882" max="16126" width="8.77734375" style="132" customWidth="1"/>
    <col min="16127" max="16127" width="6" style="132" customWidth="1"/>
    <col min="16128" max="16128" width="32.44140625" style="132" customWidth="1"/>
    <col min="16129" max="16129" width="12.6640625" style="132" customWidth="1"/>
    <col min="16130" max="16130" width="13.44140625" style="132" customWidth="1"/>
    <col min="16131" max="16131" width="6.33203125" style="132" customWidth="1"/>
    <col min="16132" max="16132" width="6.109375" style="132" customWidth="1"/>
    <col min="16133" max="16133" width="7" style="132" customWidth="1"/>
    <col min="16134" max="16134" width="4" style="132" customWidth="1"/>
    <col min="16135" max="16135" width="9.33203125" style="132" customWidth="1"/>
    <col min="16136" max="16136" width="8.77734375" style="132" customWidth="1"/>
    <col min="16137" max="16137" width="8.44140625" style="132" customWidth="1"/>
    <col min="16138" max="16384" width="8.77734375" style="132" customWidth="1"/>
  </cols>
  <sheetData>
    <row r="1" spans="1:10" x14ac:dyDescent="0.25">
      <c r="B1" s="158" t="s">
        <v>378</v>
      </c>
      <c r="C1" s="157"/>
      <c r="D1" s="157"/>
      <c r="E1" s="157"/>
      <c r="F1" s="157"/>
      <c r="G1" s="157"/>
      <c r="H1" s="157"/>
      <c r="I1" s="157"/>
      <c r="J1" s="156"/>
    </row>
    <row r="2" spans="1:10" x14ac:dyDescent="0.25">
      <c r="B2" s="191" t="s">
        <v>379</v>
      </c>
      <c r="C2" s="157"/>
      <c r="D2" s="157"/>
      <c r="E2" s="157"/>
      <c r="F2" s="157"/>
      <c r="G2" s="157"/>
      <c r="H2" s="157"/>
      <c r="I2" s="157"/>
      <c r="J2" s="156"/>
    </row>
    <row r="3" spans="1:10" ht="13.8" thickBot="1" x14ac:dyDescent="0.3">
      <c r="B3" s="138"/>
      <c r="C3" s="138"/>
      <c r="D3" s="138"/>
      <c r="E3" s="138"/>
      <c r="F3" s="138"/>
      <c r="G3" s="138"/>
      <c r="H3" s="138"/>
      <c r="I3" s="138"/>
    </row>
    <row r="4" spans="1:10" ht="13.8" thickBot="1" x14ac:dyDescent="0.3">
      <c r="F4" s="152" t="s">
        <v>336</v>
      </c>
      <c r="G4" s="152" t="s">
        <v>335</v>
      </c>
      <c r="J4" s="151" t="s">
        <v>334</v>
      </c>
    </row>
    <row r="5" spans="1:10" ht="13.8" thickBot="1" x14ac:dyDescent="0.3">
      <c r="A5" s="150" t="s">
        <v>333</v>
      </c>
      <c r="B5" s="149" t="s">
        <v>332</v>
      </c>
      <c r="C5" s="149" t="s">
        <v>331</v>
      </c>
      <c r="D5" s="149" t="s">
        <v>330</v>
      </c>
      <c r="E5" s="146" t="s">
        <v>329</v>
      </c>
      <c r="F5" s="148" t="s">
        <v>328</v>
      </c>
      <c r="G5" s="148" t="s">
        <v>327</v>
      </c>
      <c r="H5" s="147" t="s">
        <v>326</v>
      </c>
      <c r="I5" s="146" t="s">
        <v>325</v>
      </c>
      <c r="J5" s="145" t="s">
        <v>324</v>
      </c>
    </row>
    <row r="6" spans="1:10" x14ac:dyDescent="0.25">
      <c r="A6" s="138"/>
      <c r="B6" s="155"/>
      <c r="C6" s="155"/>
      <c r="D6" s="155"/>
      <c r="E6" s="138"/>
      <c r="F6" s="138"/>
      <c r="G6" s="138"/>
      <c r="H6" s="138"/>
      <c r="I6" s="138"/>
      <c r="J6" s="134"/>
    </row>
    <row r="7" spans="1:10" x14ac:dyDescent="0.25">
      <c r="A7" s="141"/>
      <c r="B7" s="154" t="s">
        <v>356</v>
      </c>
      <c r="C7" s="139"/>
      <c r="D7" s="139"/>
      <c r="E7" s="134"/>
      <c r="F7" s="134"/>
      <c r="G7" s="138"/>
      <c r="J7" s="134"/>
    </row>
    <row r="8" spans="1:10" x14ac:dyDescent="0.25">
      <c r="A8" s="141"/>
      <c r="B8" s="140"/>
      <c r="C8" s="139"/>
      <c r="D8" s="139"/>
      <c r="E8" s="134"/>
      <c r="F8" s="134"/>
      <c r="G8" s="138"/>
      <c r="J8" s="134"/>
    </row>
    <row r="9" spans="1:10" x14ac:dyDescent="0.25">
      <c r="A9" s="141" t="s">
        <v>355</v>
      </c>
      <c r="B9" s="139" t="s">
        <v>354</v>
      </c>
      <c r="C9" s="139"/>
      <c r="D9" s="139" t="s">
        <v>353</v>
      </c>
      <c r="E9" s="134"/>
      <c r="F9" s="134"/>
      <c r="G9" s="153"/>
      <c r="H9" s="132">
        <v>1</v>
      </c>
      <c r="I9" s="175"/>
      <c r="J9" s="134">
        <f>H9*I9</f>
        <v>0</v>
      </c>
    </row>
    <row r="10" spans="1:10" x14ac:dyDescent="0.25">
      <c r="A10" s="141"/>
      <c r="B10" s="139" t="s">
        <v>352</v>
      </c>
      <c r="C10" s="139"/>
      <c r="D10" s="139"/>
      <c r="E10" s="134"/>
      <c r="F10" s="134"/>
      <c r="G10" s="138"/>
      <c r="I10" s="175"/>
      <c r="J10" s="134"/>
    </row>
    <row r="11" spans="1:10" x14ac:dyDescent="0.25">
      <c r="A11" s="141"/>
      <c r="B11" s="139" t="s">
        <v>351</v>
      </c>
      <c r="C11" s="138"/>
      <c r="D11" s="139"/>
      <c r="E11" s="138"/>
      <c r="F11" s="138"/>
      <c r="G11" s="138"/>
      <c r="I11" s="175"/>
      <c r="J11" s="134"/>
    </row>
    <row r="12" spans="1:10" x14ac:dyDescent="0.25">
      <c r="A12" s="141"/>
      <c r="B12" s="140"/>
      <c r="C12" s="139"/>
      <c r="D12" s="139"/>
      <c r="E12" s="134"/>
      <c r="F12" s="134"/>
      <c r="G12" s="138"/>
      <c r="I12" s="175"/>
      <c r="J12" s="134"/>
    </row>
    <row r="13" spans="1:10" x14ac:dyDescent="0.25">
      <c r="A13" s="141" t="s">
        <v>350</v>
      </c>
      <c r="B13" s="135" t="s">
        <v>349</v>
      </c>
      <c r="H13" s="132">
        <v>1</v>
      </c>
      <c r="I13" s="175"/>
      <c r="J13" s="134">
        <f>H13*I13</f>
        <v>0</v>
      </c>
    </row>
    <row r="14" spans="1:10" x14ac:dyDescent="0.25">
      <c r="A14" s="141"/>
      <c r="B14" s="135" t="s">
        <v>348</v>
      </c>
      <c r="I14" s="175"/>
      <c r="J14" s="134"/>
    </row>
    <row r="15" spans="1:10" x14ac:dyDescent="0.25">
      <c r="A15" s="141"/>
      <c r="B15" s="135" t="s">
        <v>347</v>
      </c>
      <c r="H15" s="132">
        <v>4</v>
      </c>
      <c r="I15" s="175"/>
      <c r="J15" s="134">
        <f>H15*I15</f>
        <v>0</v>
      </c>
    </row>
    <row r="16" spans="1:10" x14ac:dyDescent="0.25">
      <c r="A16" s="141"/>
      <c r="B16" s="140"/>
      <c r="C16" s="139"/>
      <c r="D16" s="139"/>
      <c r="E16" s="134"/>
      <c r="F16" s="134"/>
      <c r="G16" s="138"/>
      <c r="I16" s="175"/>
      <c r="J16" s="134"/>
    </row>
    <row r="17" spans="1:10" x14ac:dyDescent="0.25">
      <c r="A17" s="141" t="s">
        <v>346</v>
      </c>
      <c r="B17" s="135" t="s">
        <v>345</v>
      </c>
      <c r="D17" s="135" t="s">
        <v>311</v>
      </c>
      <c r="E17" s="132">
        <v>230</v>
      </c>
      <c r="F17" s="132">
        <v>0.15</v>
      </c>
      <c r="H17" s="132">
        <v>1</v>
      </c>
      <c r="I17" s="175"/>
      <c r="J17" s="134">
        <f>H17*I17</f>
        <v>0</v>
      </c>
    </row>
    <row r="18" spans="1:10" x14ac:dyDescent="0.25">
      <c r="A18" s="141"/>
      <c r="B18" s="135" t="s">
        <v>344</v>
      </c>
      <c r="I18" s="175"/>
      <c r="J18" s="134"/>
    </row>
    <row r="19" spans="1:10" x14ac:dyDescent="0.25">
      <c r="A19" s="141"/>
      <c r="B19" s="140"/>
      <c r="C19" s="139"/>
      <c r="D19" s="139"/>
      <c r="E19" s="134"/>
      <c r="F19" s="134"/>
      <c r="G19" s="138"/>
      <c r="I19" s="175"/>
      <c r="J19" s="134"/>
    </row>
    <row r="20" spans="1:10" x14ac:dyDescent="0.25">
      <c r="A20" s="141" t="s">
        <v>343</v>
      </c>
      <c r="B20" s="140" t="s">
        <v>342</v>
      </c>
      <c r="C20" s="139"/>
      <c r="D20" s="139" t="s">
        <v>341</v>
      </c>
      <c r="E20" s="134"/>
      <c r="F20" s="134"/>
      <c r="G20" s="138"/>
      <c r="H20" s="132">
        <v>1</v>
      </c>
      <c r="I20" s="175"/>
      <c r="J20" s="134">
        <f>H20*I20</f>
        <v>0</v>
      </c>
    </row>
    <row r="21" spans="1:10" x14ac:dyDescent="0.25">
      <c r="A21" s="141"/>
      <c r="B21" s="140" t="s">
        <v>340</v>
      </c>
      <c r="C21" s="139"/>
      <c r="D21" s="139"/>
      <c r="E21" s="134"/>
      <c r="F21" s="134"/>
      <c r="G21" s="138"/>
      <c r="I21" s="175"/>
      <c r="J21" s="134"/>
    </row>
    <row r="22" spans="1:10" x14ac:dyDescent="0.25">
      <c r="A22" s="141"/>
      <c r="B22" s="140"/>
      <c r="C22" s="139"/>
      <c r="D22" s="139"/>
      <c r="E22" s="134"/>
      <c r="F22" s="134"/>
      <c r="G22" s="138"/>
      <c r="I22" s="175"/>
      <c r="J22" s="134"/>
    </row>
    <row r="23" spans="1:10" x14ac:dyDescent="0.25">
      <c r="A23" s="141" t="s">
        <v>339</v>
      </c>
      <c r="B23" s="140" t="s">
        <v>338</v>
      </c>
      <c r="C23" s="139"/>
      <c r="D23" s="139" t="s">
        <v>337</v>
      </c>
      <c r="E23" s="134"/>
      <c r="F23" s="134"/>
      <c r="G23" s="138"/>
      <c r="H23" s="132">
        <v>1</v>
      </c>
      <c r="I23" s="175"/>
      <c r="J23" s="134">
        <f>H23*I23</f>
        <v>0</v>
      </c>
    </row>
    <row r="24" spans="1:10" x14ac:dyDescent="0.25">
      <c r="A24" s="141"/>
      <c r="B24" s="140"/>
      <c r="C24" s="139"/>
      <c r="D24" s="139"/>
      <c r="E24" s="134"/>
      <c r="F24" s="134"/>
      <c r="G24" s="138"/>
      <c r="J24" s="134"/>
    </row>
    <row r="25" spans="1:10" x14ac:dyDescent="0.25">
      <c r="A25" s="141"/>
      <c r="B25" s="140"/>
      <c r="C25" s="139"/>
      <c r="D25" s="139"/>
      <c r="E25" s="134"/>
      <c r="F25" s="134"/>
      <c r="G25" s="138"/>
      <c r="J25" s="134"/>
    </row>
    <row r="26" spans="1:10" x14ac:dyDescent="0.25">
      <c r="A26" s="141"/>
      <c r="B26" s="140"/>
      <c r="C26" s="139"/>
      <c r="D26" s="139"/>
      <c r="E26" s="134"/>
      <c r="F26" s="134"/>
      <c r="G26" s="138"/>
      <c r="J26" s="134"/>
    </row>
    <row r="27" spans="1:10" ht="13.8" thickBot="1" x14ac:dyDescent="0.3">
      <c r="A27" s="141"/>
      <c r="B27" s="140"/>
      <c r="C27" s="139"/>
      <c r="D27" s="139"/>
      <c r="E27" s="134"/>
      <c r="F27" s="134"/>
      <c r="G27" s="138"/>
      <c r="J27" s="134"/>
    </row>
    <row r="28" spans="1:10" ht="13.8" thickBot="1" x14ac:dyDescent="0.3">
      <c r="F28" s="152" t="s">
        <v>336</v>
      </c>
      <c r="G28" s="152" t="s">
        <v>335</v>
      </c>
      <c r="J28" s="151" t="s">
        <v>334</v>
      </c>
    </row>
    <row r="29" spans="1:10" ht="13.8" thickBot="1" x14ac:dyDescent="0.3">
      <c r="A29" s="150" t="s">
        <v>333</v>
      </c>
      <c r="B29" s="149" t="s">
        <v>332</v>
      </c>
      <c r="C29" s="149" t="s">
        <v>331</v>
      </c>
      <c r="D29" s="149" t="s">
        <v>330</v>
      </c>
      <c r="E29" s="146" t="s">
        <v>329</v>
      </c>
      <c r="F29" s="148" t="s">
        <v>328</v>
      </c>
      <c r="G29" s="148" t="s">
        <v>327</v>
      </c>
      <c r="H29" s="147" t="s">
        <v>326</v>
      </c>
      <c r="I29" s="146" t="s">
        <v>325</v>
      </c>
      <c r="J29" s="145" t="s">
        <v>324</v>
      </c>
    </row>
    <row r="30" spans="1:10" x14ac:dyDescent="0.25">
      <c r="A30" s="141"/>
      <c r="B30" s="140"/>
      <c r="C30" s="139"/>
      <c r="D30" s="139"/>
      <c r="E30" s="134"/>
      <c r="F30" s="134"/>
      <c r="G30" s="138"/>
      <c r="J30" s="134"/>
    </row>
    <row r="31" spans="1:10" x14ac:dyDescent="0.25">
      <c r="A31" s="141" t="s">
        <v>323</v>
      </c>
      <c r="B31" s="139" t="s">
        <v>322</v>
      </c>
      <c r="C31" s="143"/>
      <c r="D31" s="139" t="s">
        <v>321</v>
      </c>
      <c r="E31" s="138"/>
      <c r="F31" s="138"/>
      <c r="G31" s="138"/>
      <c r="H31" s="132">
        <v>1</v>
      </c>
      <c r="I31" s="175"/>
      <c r="J31" s="134">
        <f>H31*I31</f>
        <v>0</v>
      </c>
    </row>
    <row r="32" spans="1:10" x14ac:dyDescent="0.25">
      <c r="A32" s="141"/>
      <c r="B32" s="139" t="s">
        <v>320</v>
      </c>
      <c r="C32" s="138"/>
      <c r="D32" s="138"/>
      <c r="E32" s="138"/>
      <c r="F32" s="138"/>
      <c r="G32" s="138"/>
      <c r="I32" s="175"/>
      <c r="J32" s="134"/>
    </row>
    <row r="33" spans="1:10" x14ac:dyDescent="0.25">
      <c r="A33" s="141"/>
      <c r="B33" s="139" t="s">
        <v>319</v>
      </c>
      <c r="C33" s="138"/>
      <c r="D33" s="138"/>
      <c r="E33" s="138"/>
      <c r="F33" s="138"/>
      <c r="G33" s="138"/>
      <c r="I33" s="175"/>
      <c r="J33" s="134"/>
    </row>
    <row r="34" spans="1:10" x14ac:dyDescent="0.25">
      <c r="A34" s="141"/>
      <c r="B34" s="139" t="s">
        <v>318</v>
      </c>
      <c r="C34" s="138"/>
      <c r="D34" s="144"/>
      <c r="E34" s="138"/>
      <c r="F34" s="138"/>
      <c r="G34" s="138"/>
      <c r="I34" s="175"/>
      <c r="J34" s="134"/>
    </row>
    <row r="35" spans="1:10" x14ac:dyDescent="0.25">
      <c r="A35" s="141"/>
      <c r="B35" s="139" t="s">
        <v>317</v>
      </c>
      <c r="C35" s="138"/>
      <c r="D35" s="144"/>
      <c r="E35" s="138"/>
      <c r="F35" s="138"/>
      <c r="G35" s="138"/>
      <c r="I35" s="175"/>
      <c r="J35" s="134"/>
    </row>
    <row r="36" spans="1:10" x14ac:dyDescent="0.25">
      <c r="A36" s="141"/>
      <c r="B36" s="139" t="s">
        <v>316</v>
      </c>
      <c r="C36" s="138"/>
      <c r="D36" s="144"/>
      <c r="E36" s="138"/>
      <c r="F36" s="138"/>
      <c r="G36" s="138"/>
      <c r="I36" s="175"/>
      <c r="J36" s="134"/>
    </row>
    <row r="37" spans="1:10" x14ac:dyDescent="0.25">
      <c r="A37" s="141" t="s">
        <v>315</v>
      </c>
      <c r="B37" s="139" t="s">
        <v>314</v>
      </c>
      <c r="C37" s="138"/>
      <c r="D37" s="144"/>
      <c r="E37" s="138"/>
      <c r="F37" s="138"/>
      <c r="G37" s="138"/>
      <c r="H37" s="132">
        <v>1</v>
      </c>
      <c r="I37" s="175"/>
      <c r="J37" s="134">
        <f>H37*I37</f>
        <v>0</v>
      </c>
    </row>
    <row r="38" spans="1:10" x14ac:dyDescent="0.25">
      <c r="A38" s="141"/>
      <c r="B38" s="140"/>
      <c r="C38" s="139"/>
      <c r="D38" s="139"/>
      <c r="E38" s="134"/>
      <c r="F38" s="134"/>
      <c r="G38" s="138"/>
      <c r="I38" s="175"/>
      <c r="J38" s="134"/>
    </row>
    <row r="39" spans="1:10" x14ac:dyDescent="0.25">
      <c r="A39" s="141" t="s">
        <v>313</v>
      </c>
      <c r="B39" s="139" t="s">
        <v>312</v>
      </c>
      <c r="C39" s="134"/>
      <c r="D39" s="139" t="s">
        <v>311</v>
      </c>
      <c r="E39" s="138">
        <v>230</v>
      </c>
      <c r="F39" s="138">
        <v>3.5</v>
      </c>
      <c r="G39" s="138"/>
      <c r="H39" s="132">
        <v>1</v>
      </c>
      <c r="I39" s="175"/>
      <c r="J39" s="134">
        <f>H39*I39</f>
        <v>0</v>
      </c>
    </row>
    <row r="40" spans="1:10" x14ac:dyDescent="0.25">
      <c r="A40" s="141"/>
      <c r="B40" s="139" t="s">
        <v>310</v>
      </c>
      <c r="C40" s="143"/>
      <c r="D40" s="139"/>
      <c r="E40" s="138"/>
      <c r="F40" s="138"/>
      <c r="G40" s="138"/>
      <c r="I40" s="175"/>
      <c r="J40" s="134"/>
    </row>
    <row r="41" spans="1:10" x14ac:dyDescent="0.25">
      <c r="A41" s="141"/>
      <c r="B41" s="140" t="s">
        <v>309</v>
      </c>
      <c r="C41" s="143"/>
      <c r="D41" s="139"/>
      <c r="E41" s="138"/>
      <c r="F41" s="138"/>
      <c r="G41" s="138"/>
      <c r="I41" s="175"/>
      <c r="J41" s="134"/>
    </row>
    <row r="42" spans="1:10" x14ac:dyDescent="0.25">
      <c r="A42" s="141"/>
      <c r="B42" s="139" t="s">
        <v>308</v>
      </c>
      <c r="C42" s="138"/>
      <c r="D42" s="138"/>
      <c r="E42" s="138"/>
      <c r="F42" s="138"/>
      <c r="G42" s="138"/>
      <c r="H42" s="132">
        <v>1</v>
      </c>
      <c r="I42" s="175"/>
      <c r="J42" s="134">
        <f>H42*I42</f>
        <v>0</v>
      </c>
    </row>
    <row r="43" spans="1:10" x14ac:dyDescent="0.25">
      <c r="A43" s="141"/>
      <c r="B43" s="139" t="s">
        <v>307</v>
      </c>
      <c r="C43" s="139"/>
      <c r="D43" s="139"/>
      <c r="E43" s="138"/>
      <c r="F43" s="138"/>
      <c r="G43" s="142"/>
      <c r="H43" s="132">
        <v>1</v>
      </c>
      <c r="I43" s="175"/>
      <c r="J43" s="134">
        <f>H43*I43</f>
        <v>0</v>
      </c>
    </row>
    <row r="44" spans="1:10" x14ac:dyDescent="0.25">
      <c r="A44" s="141"/>
      <c r="B44" s="140"/>
      <c r="C44" s="139"/>
      <c r="D44" s="139"/>
      <c r="E44" s="134"/>
      <c r="F44" s="134"/>
      <c r="G44" s="138"/>
      <c r="I44" s="175"/>
      <c r="J44" s="134"/>
    </row>
    <row r="45" spans="1:10" x14ac:dyDescent="0.25">
      <c r="A45" s="135" t="s">
        <v>306</v>
      </c>
      <c r="B45" s="135" t="s">
        <v>305</v>
      </c>
      <c r="D45" s="135" t="s">
        <v>304</v>
      </c>
      <c r="H45" s="132">
        <v>1</v>
      </c>
      <c r="I45" s="175"/>
      <c r="J45" s="134">
        <f>H45*I45</f>
        <v>0</v>
      </c>
    </row>
    <row r="46" spans="1:10" x14ac:dyDescent="0.25">
      <c r="A46" s="135" t="s">
        <v>303</v>
      </c>
      <c r="B46" s="135" t="s">
        <v>302</v>
      </c>
      <c r="H46" s="132">
        <v>1</v>
      </c>
      <c r="I46" s="175"/>
      <c r="J46" s="134">
        <f>H46*I46</f>
        <v>0</v>
      </c>
    </row>
    <row r="47" spans="1:10" x14ac:dyDescent="0.25">
      <c r="A47" s="135" t="s">
        <v>301</v>
      </c>
      <c r="B47" s="135" t="s">
        <v>300</v>
      </c>
      <c r="H47" s="132">
        <v>1</v>
      </c>
      <c r="I47" s="175"/>
      <c r="J47" s="134">
        <f>H47*I47</f>
        <v>0</v>
      </c>
    </row>
    <row r="48" spans="1:10" x14ac:dyDescent="0.25">
      <c r="A48" s="135" t="s">
        <v>299</v>
      </c>
      <c r="B48" s="135" t="s">
        <v>298</v>
      </c>
      <c r="H48" s="132">
        <v>1</v>
      </c>
      <c r="I48" s="175"/>
      <c r="J48" s="134">
        <f>H48*I48</f>
        <v>0</v>
      </c>
    </row>
    <row r="49" spans="1:10" x14ac:dyDescent="0.25">
      <c r="A49" s="141"/>
      <c r="B49" s="140"/>
      <c r="C49" s="139"/>
      <c r="D49" s="139"/>
      <c r="E49" s="134"/>
      <c r="F49" s="134"/>
      <c r="G49" s="138"/>
      <c r="J49" s="134"/>
    </row>
    <row r="50" spans="1:10" x14ac:dyDescent="0.25">
      <c r="J50" s="134"/>
    </row>
    <row r="51" spans="1:10" x14ac:dyDescent="0.25">
      <c r="E51" s="137" t="s">
        <v>297</v>
      </c>
      <c r="F51" s="137"/>
      <c r="G51" s="137"/>
      <c r="H51" s="137"/>
      <c r="I51" s="137"/>
      <c r="J51" s="136">
        <f>SUM(J9:J50)</f>
        <v>0</v>
      </c>
    </row>
    <row r="52" spans="1:10" x14ac:dyDescent="0.25">
      <c r="J52" s="134"/>
    </row>
    <row r="53" spans="1:10" x14ac:dyDescent="0.25">
      <c r="E53" s="135" t="s">
        <v>296</v>
      </c>
      <c r="H53" s="132">
        <v>32</v>
      </c>
      <c r="I53" s="175"/>
      <c r="J53" s="134">
        <f>H53*I53</f>
        <v>0</v>
      </c>
    </row>
    <row r="54" spans="1:10" x14ac:dyDescent="0.25">
      <c r="E54" s="135" t="s">
        <v>295</v>
      </c>
      <c r="H54" s="132">
        <v>1</v>
      </c>
      <c r="I54" s="175"/>
      <c r="J54" s="134">
        <f>H54*I54</f>
        <v>0</v>
      </c>
    </row>
    <row r="55" spans="1:10" x14ac:dyDescent="0.25">
      <c r="E55" s="135" t="s">
        <v>294</v>
      </c>
      <c r="H55" s="132">
        <v>1</v>
      </c>
      <c r="I55" s="175"/>
      <c r="J55" s="134">
        <f>H55*I55</f>
        <v>0</v>
      </c>
    </row>
    <row r="56" spans="1:10" x14ac:dyDescent="0.25">
      <c r="J56" s="134"/>
    </row>
    <row r="57" spans="1:10" x14ac:dyDescent="0.25">
      <c r="E57" s="133" t="s">
        <v>293</v>
      </c>
      <c r="F57" s="133"/>
      <c r="G57" s="133"/>
      <c r="H57" s="133"/>
      <c r="I57" s="133"/>
      <c r="J57" s="133">
        <f>SUM(J51:J56)</f>
        <v>0</v>
      </c>
    </row>
  </sheetData>
  <sheetProtection algorithmName="SHA-512" hashValue="Q/dxj0o9cxXlObSsNQ9NUcmsGmSBNIuLSebxdu+hkFGWr6fWIcXmrfrag9Exqlvjm4g3W45W4v9z9FoIJLAbWQ==" saltValue="1FmfW0YIY+Bkvt7LwqLD6g==" spinCount="100000" sheet="1" objects="1" scenarios="1"/>
  <pageMargins left="0.78740157499999996" right="0.78740157499999996" top="0.984251969" bottom="0.984251969" header="0.4921259845" footer="0.4921259845"/>
  <pageSetup paperSize="9" scale="75" fitToHeight="9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18</vt:i4>
      </vt:variant>
    </vt:vector>
  </HeadingPairs>
  <TitlesOfParts>
    <vt:vector size="21" baseType="lpstr">
      <vt:lpstr>KL</vt:lpstr>
      <vt:lpstr>Vnitřní mobiliář</vt:lpstr>
      <vt:lpstr>Gastro zařízení</vt:lpstr>
      <vt:lpstr>KL!CelkemObjekty</vt:lpstr>
      <vt:lpstr>KL!dadresa</vt:lpstr>
      <vt:lpstr>KL!DIČ</vt:lpstr>
      <vt:lpstr>KL!IČO</vt:lpstr>
      <vt:lpstr>KL!NazevObjektu</vt:lpstr>
      <vt:lpstr>KL!NazevStavby</vt:lpstr>
      <vt:lpstr>KL!Objednatel</vt:lpstr>
      <vt:lpstr>KL!Objekt</vt:lpstr>
      <vt:lpstr>'Gastro zařízení'!Oblast_tisku</vt:lpstr>
      <vt:lpstr>KL!Oblast_tisku</vt:lpstr>
      <vt:lpstr>'Vnitřní mobiliář'!Oblast_tisku</vt:lpstr>
      <vt:lpstr>KL!odic</vt:lpstr>
      <vt:lpstr>KL!oico</vt:lpstr>
      <vt:lpstr>KL!onazev</vt:lpstr>
      <vt:lpstr>KL!SazbaDPH1</vt:lpstr>
      <vt:lpstr>KL!SazbaDPH2</vt:lpstr>
      <vt:lpstr>KL!StavbaCelkem</vt:lpstr>
      <vt:lpstr>KL!Zhotovitel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Kupka</dc:creator>
  <cp:lastModifiedBy>Chalupski Martin</cp:lastModifiedBy>
  <cp:revision>4</cp:revision>
  <dcterms:created xsi:type="dcterms:W3CDTF">2022-12-02T08:19:41Z</dcterms:created>
  <dcterms:modified xsi:type="dcterms:W3CDTF">2023-03-08T07:59:25Z</dcterms:modified>
</cp:coreProperties>
</file>