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 Beneše" sheetId="1" r:id="rId4"/>
  </sheets>
  <definedNames/>
  <calcPr/>
  <extLst>
    <ext uri="GoogleSheetsCustomDataVersion2">
      <go:sheetsCustomData xmlns:go="http://customooxmlschemas.google.com/" r:id="rId5" roundtripDataChecksum="OOE+M4dqW0cQD4xcCVoPVNFs2hHKS0XKrCgUaED/o1Y="/>
    </ext>
  </extLst>
</workbook>
</file>

<file path=xl/sharedStrings.xml><?xml version="1.0" encoding="utf-8"?>
<sst xmlns="http://schemas.openxmlformats.org/spreadsheetml/2006/main" count="74" uniqueCount="56">
  <si>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</si>
  <si>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Opava, Edvarda Beneše 2</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</si>
  <si>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</si>
  <si>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</si>
  <si>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</si>
  <si>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</si>
  <si>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</si>
  <si>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</si>
  <si>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</si>
  <si>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</si>
  <si>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</si>
  <si>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</si>
  <si>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</si>
  <si>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</si>
  <si>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</si>
  <si>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</si>
  <si>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t>umístění do Racku, velikost min.2U, serverový CPU min. 16 jader a 28000 bodu dle www.cpubenchmark.net v době podání nabídky, možnost rozšíření o další CPU, paměť min. 128GB DDR4, složení disků minimálně 2x 2,5" SSD min. 960 GB SATA s certifikací pro servery a 4x 2,5" HDD min. 2,4TB SAS 10k rpm 12G, řadič s RAID 5 a s min. 4 GB baterií zálohovanou cache, složení Lan portu min. 4x 1GE, možnost vzdáleného ovládání na HW úrovni s reálným náhledem na instalovaný OS, redundantní zdroj min. 800W.</t>
  </si>
  <si>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</si>
  <si>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</si>
  <si>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</si>
  <si>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</si>
  <si>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</si>
  <si>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250ks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</si>
  <si>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</si>
  <si>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7/10/11, Linux,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</si>
  <si>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</si>
  <si>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</si>
  <si>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</si>
  <si>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</si>
  <si>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</si>
  <si>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</si>
  <si>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pateřní</t>
  </si>
  <si>
    <t>min. 24x 1G SFP port, Kapacita přepínače min. 56 Gbps, L3 vrstva, IEEE 802.1s, 802.1Q, 802.1X, ovládání pomocí Command-line interface. Cena včetně instalace, konfigurace a dopravy.</t>
  </si>
  <si>
    <t>SFP modul</t>
  </si>
  <si>
    <t>SFP transceiver 1,25G, LR, 1310nm, LC dupl. kompatibilní s dodávaným páteřním síťovým přepínačem. Cena včetně instalace, konfigurace a dopravy.</t>
  </si>
  <si>
    <t>Síťový přepínač - typ 1</t>
  </si>
  <si>
    <t>Switch 48G + 4SFP port - min. 48x 10/100/1000BASE-T Port, 4x 1G SFP port, min. 370W CL4 PoE,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</si>
  <si>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</si>
  <si>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48G + 4SFP port - min. 48x 10/100/1000BASE-T Port, 4x 1G SFP port,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</si>
  <si>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3</t>
  </si>
  <si>
    <t>Switch 24G + 4SFP port - min. 24x 10/100/1000BASE-T Port a 4x 1G SFP port, min. 370W CL4 PoE, interní AC, Switching Capacity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</si>
  <si>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SFP transceiver 1,25Gbps, 1000BASE-LX, SM, 1310nm, LC duplex, DMI, kompatibilní s dodávanými síťovými přepínači. Cena včetně instalace, konfigurace a dopravy.</t>
  </si>
  <si>
    <t>Mikrovlnný spoj</t>
  </si>
  <si>
    <t>Mikrovlnný spoj, 60 GHz: 802.11ay, 5 GHz 802.11a/n/ac, předkonfigurovaný PtP spoj, kapacita až 1 Gbps full-duplex, min. 1x 10/100/1000 Mbps Ethernet port s podporou PoE 802.3af/at, Outdoor, kovové šasí, cena včetně instalace, konfigurace a dopravy.</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</si>
  <si>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</si>
  <si>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</si>
  <si>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</si>
  <si>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</si>
  <si>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</si>
  <si>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</si>
  <si>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</si>
  <si>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5let. Součástí dodávky NAS a souvisejících položek bude instalace, konfigurace zálohování dodávaných VM.</t>
  </si>
  <si>
    <t>UPS 2200VA</t>
  </si>
  <si>
    <t>záložní zdroj min. 2200VA, Line Interaktivní, porty minimálně 1x IEC 320 C19 a 8x IEC 320 C13, montáž do Racku max. 2U. Cena včetně dopravy, montáže, instalace, odzkoušení</t>
  </si>
  <si>
    <t>Konektivita školy celkem</t>
  </si>
  <si>
    <t>UCHAZEČ VYPLNÍ POUZE ŽLUTÁ POLÍČKA !!!</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</si>
</sst>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sz val="9.0"/>
      <color theme="1"/>
      <name val="Calibri"/>
    </font>
    <font>
      <b/>
      <sz val="14.0"/>
      <color theme="1"/>
      <name val="Calibri"/>
    </font>
    <font/>
    <font>
      <sz val="9.0"/>
      <color rgb="FFFF0000"/>
      <name val="Calibri"/>
    </font>
    <font>
      <b/>
      <sz val="10.0"/>
      <color rgb="FFFFFFFF"/>
      <name val="Calibri"/>
    </font>
    <font>
      <b/>
      <sz val="10.0"/>
      <color theme="1"/>
      <name val="Calibri"/>
    </font>
    <font>
      <b/>
      <sz val="9.0"/>
      <color theme="1"/>
      <name val="Calibri"/>
    </font>
    <font>
      <sz val="10.0"/>
      <color theme="1"/>
      <name val="Calibri"/>
    </font>
    <font>
      <b/>
      <sz val="12.0"/>
      <color theme="1"/>
      <name val="Calibri"/>
    </font>
    <font>
      <sz val="10.0"/>
      <color theme="1"/>
      <name val="Arial"/>
    </font>
  </fonts>
  <fills count="8">
    <fill>
      <patternFill patternType="none"/>
    </fill>
    <fill>
      <patternFill patternType="lightGray"/>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theme="0"/>
        <bgColor theme="0"/>
      </patternFill>
    </fill>
    <fill>
      <patternFill patternType="solid">
        <fgColor rgb="FFBDD6EE"/>
        <bgColor rgb="FFBDD6EE"/>
      </patternFill>
    </fill>
  </fills>
  <borders count="18">
    <border/>
    <border>
      <left/>
      <top/>
    </border>
    <border>
      <top/>
    </border>
    <border>
      <right/>
      <top/>
    </border>
    <border>
      <left/>
      <bottom/>
    </border>
    <border>
      <bottom/>
    </border>
    <border>
      <right/>
      <bottom/>
    </border>
    <border>
      <left style="thin">
        <color rgb="FF000000"/>
      </left>
      <top/>
      <bottom style="thin">
        <color rgb="FF000000"/>
      </bottom>
    </border>
    <border>
      <top/>
      <bottom style="thin">
        <color rgb="FF000000"/>
      </bottom>
    </border>
    <border>
      <right/>
      <top/>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bottom style="thin">
        <color rgb="FF000000"/>
      </bottom>
    </border>
    <border>
      <left style="thin">
        <color rgb="FF000000"/>
      </left>
      <top style="thin">
        <color rgb="FF000000"/>
      </top>
      <bottom style="thin">
        <color rgb="FF000000"/>
      </bottom>
    </border>
    <border>
      <left/>
      <right style="thin">
        <color rgb="FF000000"/>
      </right>
      <top/>
      <bottom style="thin">
        <color rgb="FF000000"/>
      </bottom>
    </border>
    <border>
      <left/>
      <right/>
      <top/>
    </border>
    <border>
      <left/>
      <right/>
      <bottom/>
    </border>
  </borders>
  <cellStyleXfs count="1">
    <xf borderId="0" fillId="0" fontId="0" numFmtId="0" applyAlignment="1" applyFont="1"/>
  </cellStyleXfs>
  <cellXfs count="40">
    <xf borderId="0" fillId="0" fontId="0" numFmtId="0" xfId="0" applyAlignment="1" applyFont="1">
      <alignment readingOrder="0" shrinkToFit="0" vertical="bottom" wrapText="0"/>
    </xf>
    <xf borderId="0" fillId="0" fontId="1" numFmtId="0" xfId="0" applyAlignment="1" applyFont="1">
      <alignment horizontal="left" shrinkToFit="0" vertical="center" wrapText="1"/>
    </xf>
    <xf borderId="1" fillId="2" fontId="2"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3" fontId="4" numFmtId="0" xfId="0" applyAlignment="1" applyBorder="1" applyFill="1" applyFont="1">
      <alignment horizontal="center" shrinkToFit="0" vertical="center" wrapText="1"/>
    </xf>
    <xf borderId="8" fillId="0" fontId="3" numFmtId="0" xfId="0" applyBorder="1" applyFont="1"/>
    <xf borderId="9" fillId="0" fontId="3" numFmtId="0" xfId="0" applyBorder="1" applyFont="1"/>
    <xf borderId="10" fillId="4" fontId="5" numFmtId="3" xfId="0" applyAlignment="1" applyBorder="1" applyFill="1" applyFont="1" applyNumberFormat="1">
      <alignment horizontal="center" shrinkToFit="0" vertical="center" wrapText="1"/>
    </xf>
    <xf borderId="10" fillId="4" fontId="5" numFmtId="3" xfId="0" applyAlignment="1" applyBorder="1" applyFont="1" applyNumberFormat="1">
      <alignment shrinkToFit="0" vertical="center" wrapText="1"/>
    </xf>
    <xf borderId="11" fillId="4" fontId="5" numFmtId="3" xfId="0" applyAlignment="1" applyBorder="1" applyFont="1" applyNumberFormat="1">
      <alignment horizontal="center" shrinkToFit="0" vertical="center" wrapText="1"/>
    </xf>
    <xf borderId="12" fillId="4" fontId="5" numFmtId="3" xfId="0" applyAlignment="1" applyBorder="1" applyFont="1" applyNumberFormat="1">
      <alignment horizontal="center" shrinkToFit="0" vertical="center" wrapText="1"/>
    </xf>
    <xf borderId="10" fillId="4" fontId="6" numFmtId="0" xfId="0" applyAlignment="1" applyBorder="1" applyFont="1">
      <alignment shrinkToFit="0" vertical="center" wrapText="1"/>
    </xf>
    <xf borderId="13" fillId="0" fontId="1" numFmtId="0" xfId="0" applyAlignment="1" applyBorder="1" applyFont="1">
      <alignment horizontal="center" vertical="center"/>
    </xf>
    <xf borderId="13" fillId="0" fontId="1" numFmtId="0" xfId="0" applyAlignment="1" applyBorder="1" applyFont="1">
      <alignment horizontal="left" shrinkToFit="0" vertical="center" wrapText="1"/>
    </xf>
    <xf borderId="10" fillId="0" fontId="1" numFmtId="0" xfId="0" applyAlignment="1" applyBorder="1" applyFont="1">
      <alignment horizontal="center" vertical="center"/>
    </xf>
    <xf borderId="10" fillId="5" fontId="1" numFmtId="2" xfId="0" applyAlignment="1" applyBorder="1" applyFill="1" applyFont="1" applyNumberFormat="1">
      <alignment horizontal="center" vertical="center"/>
    </xf>
    <xf borderId="10" fillId="0" fontId="1" numFmtId="2" xfId="0" applyAlignment="1" applyBorder="1" applyFont="1" applyNumberFormat="1">
      <alignment horizontal="center" shrinkToFit="0" vertical="center" wrapText="1"/>
    </xf>
    <xf borderId="14" fillId="0" fontId="7" numFmtId="2" xfId="0" applyAlignment="1" applyBorder="1" applyFont="1" applyNumberFormat="1">
      <alignment horizontal="center" shrinkToFit="0" vertical="center" wrapText="1"/>
    </xf>
    <xf borderId="10" fillId="5" fontId="6" numFmtId="0" xfId="0" applyAlignment="1" applyBorder="1" applyFont="1">
      <alignment shrinkToFit="0" vertical="center" wrapText="1"/>
    </xf>
    <xf borderId="14" fillId="0" fontId="1" numFmtId="49" xfId="0" applyAlignment="1" applyBorder="1" applyFont="1" applyNumberFormat="1">
      <alignment horizontal="left" shrinkToFit="0" vertical="center" wrapText="1"/>
    </xf>
    <xf borderId="10" fillId="2" fontId="8" numFmtId="0" xfId="0" applyBorder="1" applyFont="1"/>
    <xf borderId="13" fillId="0" fontId="1" numFmtId="0" xfId="0" applyAlignment="1" applyBorder="1" applyFont="1">
      <alignment horizontal="center" shrinkToFit="0" vertical="center" wrapText="1"/>
    </xf>
    <xf borderId="10" fillId="2" fontId="8" numFmtId="0" xfId="0" applyAlignment="1" applyBorder="1" applyFont="1">
      <alignment shrinkToFit="0" wrapText="1"/>
    </xf>
    <xf borderId="10" fillId="0" fontId="1" numFmtId="0" xfId="0" applyAlignment="1" applyBorder="1" applyFont="1">
      <alignment horizontal="center" shrinkToFit="0" vertical="center" wrapText="1"/>
    </xf>
    <xf borderId="13" fillId="0" fontId="1" numFmtId="0" xfId="0" applyAlignment="1" applyBorder="1" applyFont="1">
      <alignment horizontal="left" readingOrder="0" shrinkToFit="0" vertical="center" wrapText="1"/>
    </xf>
    <xf borderId="13" fillId="6" fontId="1" numFmtId="0" xfId="0" applyAlignment="1" applyBorder="1" applyFill="1" applyFont="1">
      <alignment horizontal="left" readingOrder="0" shrinkToFit="0" vertical="center" wrapText="1"/>
    </xf>
    <xf borderId="10" fillId="7" fontId="9" numFmtId="0" xfId="0" applyBorder="1" applyFill="1" applyFont="1"/>
    <xf borderId="10" fillId="7" fontId="9" numFmtId="0" xfId="0" applyAlignment="1" applyBorder="1" applyFont="1">
      <alignment horizontal="center" shrinkToFit="0" vertical="center" wrapText="1"/>
    </xf>
    <xf borderId="10" fillId="7" fontId="9" numFmtId="0" xfId="0" applyAlignment="1" applyBorder="1" applyFont="1">
      <alignment horizontal="center"/>
    </xf>
    <xf borderId="10" fillId="7" fontId="9" numFmtId="2" xfId="0" applyAlignment="1" applyBorder="1" applyFont="1" applyNumberFormat="1">
      <alignment horizontal="center"/>
    </xf>
    <xf borderId="15" fillId="7" fontId="9" numFmtId="0" xfId="0" applyBorder="1" applyFont="1"/>
    <xf borderId="0" fillId="0" fontId="1" numFmtId="0" xfId="0" applyFont="1"/>
    <xf borderId="16" fillId="5" fontId="1" numFmtId="0" xfId="0" applyAlignment="1" applyBorder="1" applyFont="1">
      <alignment horizontal="center"/>
    </xf>
    <xf borderId="0" fillId="0" fontId="1" numFmtId="0" xfId="0" applyAlignment="1" applyFont="1">
      <alignment horizontal="center"/>
    </xf>
    <xf borderId="17" fillId="0" fontId="3" numFmtId="0" xfId="0" applyBorder="1" applyFont="1"/>
    <xf borderId="0" fillId="0" fontId="10" numFmtId="2"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0.5"/>
    <col customWidth="1" min="2" max="2" width="79.25"/>
    <col customWidth="1" min="3" max="3" width="8.63"/>
    <col customWidth="1" min="4" max="4" width="5.13"/>
    <col customWidth="1" min="5" max="5" width="10.38"/>
    <col customWidth="1" min="6" max="6" width="15.25"/>
    <col customWidth="1" min="7" max="7" width="15.0"/>
    <col customWidth="1" min="8" max="8" width="16.75"/>
    <col customWidth="1" min="9" max="9" width="18.5"/>
    <col customWidth="1" min="10" max="26" width="11.0"/>
  </cols>
  <sheetData>
    <row r="1" ht="45.0" customHeight="1">
      <c r="A1" s="1" t="s">
        <v>0</v>
      </c>
    </row>
    <row r="2" ht="12.75" customHeight="1">
      <c r="A2" s="2" t="s">
        <v>1</v>
      </c>
      <c r="B2" s="3"/>
      <c r="C2" s="3"/>
      <c r="D2" s="3"/>
      <c r="E2" s="3"/>
      <c r="F2" s="3"/>
      <c r="G2" s="3"/>
      <c r="H2" s="3"/>
      <c r="I2" s="4"/>
    </row>
    <row r="3" ht="12.75" customHeight="1">
      <c r="A3" s="5"/>
      <c r="B3" s="6"/>
      <c r="C3" s="6"/>
      <c r="D3" s="6"/>
      <c r="E3" s="6"/>
      <c r="F3" s="6"/>
      <c r="G3" s="6"/>
      <c r="H3" s="6"/>
      <c r="I3" s="7"/>
    </row>
    <row r="4" ht="20.25" customHeight="1">
      <c r="A4" s="8" t="s">
        <v>2</v>
      </c>
      <c r="B4" s="9"/>
      <c r="C4" s="9"/>
      <c r="D4" s="9"/>
      <c r="E4" s="9"/>
      <c r="F4" s="9"/>
      <c r="G4" s="9"/>
      <c r="H4" s="9"/>
      <c r="I4" s="10"/>
    </row>
    <row r="5" ht="42.0" customHeight="1">
      <c r="A5" s="11" t="s">
        <v>3</v>
      </c>
      <c r="B5" s="12" t="s">
        <v>4</v>
      </c>
      <c r="C5" s="13" t="s">
        <v>5</v>
      </c>
      <c r="D5" s="11" t="s">
        <v>6</v>
      </c>
      <c r="E5" s="11" t="s">
        <v>7</v>
      </c>
      <c r="F5" s="11" t="s">
        <v>8</v>
      </c>
      <c r="G5" s="11" t="s">
        <v>9</v>
      </c>
      <c r="H5" s="14" t="s">
        <v>10</v>
      </c>
      <c r="I5" s="15" t="s">
        <v>11</v>
      </c>
    </row>
    <row r="6" ht="72.0" customHeight="1">
      <c r="A6" s="16" t="s">
        <v>12</v>
      </c>
      <c r="B6" s="17" t="s">
        <v>13</v>
      </c>
      <c r="C6" s="18" t="s">
        <v>14</v>
      </c>
      <c r="D6" s="18">
        <v>1.0</v>
      </c>
      <c r="E6" s="19">
        <v>0.0</v>
      </c>
      <c r="F6" s="20">
        <f t="shared" ref="F6:F25" si="1">ABS(D6*E6)</f>
        <v>0</v>
      </c>
      <c r="G6" s="20">
        <f t="shared" ref="G6:G26" si="2">ABS(H6-F6)</f>
        <v>0</v>
      </c>
      <c r="H6" s="21">
        <f t="shared" ref="H6:H26" si="3">ABS(F6*1.21)</f>
        <v>0</v>
      </c>
      <c r="I6" s="22"/>
    </row>
    <row r="7" ht="63.0" customHeight="1">
      <c r="A7" s="18" t="s">
        <v>15</v>
      </c>
      <c r="B7" s="17" t="s">
        <v>16</v>
      </c>
      <c r="C7" s="18" t="s">
        <v>17</v>
      </c>
      <c r="D7" s="18">
        <v>1.0</v>
      </c>
      <c r="E7" s="19">
        <v>0.0</v>
      </c>
      <c r="F7" s="20">
        <f t="shared" si="1"/>
        <v>0</v>
      </c>
      <c r="G7" s="20">
        <f t="shared" si="2"/>
        <v>0</v>
      </c>
      <c r="H7" s="21">
        <f t="shared" si="3"/>
        <v>0</v>
      </c>
      <c r="I7" s="22"/>
    </row>
    <row r="8" ht="53.25" customHeight="1">
      <c r="A8" s="16" t="s">
        <v>18</v>
      </c>
      <c r="B8" s="23" t="s">
        <v>19</v>
      </c>
      <c r="C8" s="18" t="s">
        <v>20</v>
      </c>
      <c r="D8" s="18">
        <v>16.0</v>
      </c>
      <c r="E8" s="19">
        <v>0.0</v>
      </c>
      <c r="F8" s="20">
        <f t="shared" si="1"/>
        <v>0</v>
      </c>
      <c r="G8" s="20">
        <f t="shared" si="2"/>
        <v>0</v>
      </c>
      <c r="H8" s="21">
        <f t="shared" si="3"/>
        <v>0</v>
      </c>
      <c r="I8" s="24"/>
    </row>
    <row r="9" ht="44.25" customHeight="1">
      <c r="A9" s="25" t="s">
        <v>21</v>
      </c>
      <c r="B9" s="17" t="s">
        <v>22</v>
      </c>
      <c r="C9" s="18" t="s">
        <v>17</v>
      </c>
      <c r="D9" s="18">
        <v>1.0</v>
      </c>
      <c r="E9" s="19">
        <v>0.0</v>
      </c>
      <c r="F9" s="20">
        <f t="shared" si="1"/>
        <v>0</v>
      </c>
      <c r="G9" s="20">
        <f t="shared" si="2"/>
        <v>0</v>
      </c>
      <c r="H9" s="21">
        <f t="shared" si="3"/>
        <v>0</v>
      </c>
      <c r="I9" s="26"/>
    </row>
    <row r="10" ht="72.75" customHeight="1">
      <c r="A10" s="27" t="s">
        <v>23</v>
      </c>
      <c r="B10" s="17" t="s">
        <v>24</v>
      </c>
      <c r="C10" s="18" t="s">
        <v>14</v>
      </c>
      <c r="D10" s="18">
        <v>250.0</v>
      </c>
      <c r="E10" s="19">
        <v>0.0</v>
      </c>
      <c r="F10" s="20">
        <f t="shared" si="1"/>
        <v>0</v>
      </c>
      <c r="G10" s="20">
        <f t="shared" si="2"/>
        <v>0</v>
      </c>
      <c r="H10" s="21">
        <f t="shared" si="3"/>
        <v>0</v>
      </c>
      <c r="I10" s="26"/>
    </row>
    <row r="11" ht="28.5" customHeight="1">
      <c r="A11" s="27" t="s">
        <v>25</v>
      </c>
      <c r="B11" s="17" t="s">
        <v>26</v>
      </c>
      <c r="C11" s="18" t="s">
        <v>14</v>
      </c>
      <c r="D11" s="18">
        <v>1.0</v>
      </c>
      <c r="E11" s="19">
        <v>0.0</v>
      </c>
      <c r="F11" s="20">
        <f t="shared" si="1"/>
        <v>0</v>
      </c>
      <c r="G11" s="20">
        <f t="shared" si="2"/>
        <v>0</v>
      </c>
      <c r="H11" s="21">
        <f t="shared" si="3"/>
        <v>0</v>
      </c>
      <c r="I11" s="26"/>
    </row>
    <row r="12" ht="243.0" customHeight="1">
      <c r="A12" s="25" t="s">
        <v>27</v>
      </c>
      <c r="B12" s="17" t="s">
        <v>28</v>
      </c>
      <c r="C12" s="18" t="s">
        <v>17</v>
      </c>
      <c r="D12" s="18">
        <v>1.0</v>
      </c>
      <c r="E12" s="19">
        <v>0.0</v>
      </c>
      <c r="F12" s="20">
        <f t="shared" si="1"/>
        <v>0</v>
      </c>
      <c r="G12" s="20">
        <f t="shared" si="2"/>
        <v>0</v>
      </c>
      <c r="H12" s="21">
        <f t="shared" si="3"/>
        <v>0</v>
      </c>
      <c r="I12" s="22"/>
    </row>
    <row r="13" ht="43.5" customHeight="1">
      <c r="A13" s="27" t="s">
        <v>29</v>
      </c>
      <c r="B13" s="17" t="s">
        <v>30</v>
      </c>
      <c r="C13" s="18" t="s">
        <v>14</v>
      </c>
      <c r="D13" s="18">
        <v>1.0</v>
      </c>
      <c r="E13" s="19">
        <v>0.0</v>
      </c>
      <c r="F13" s="20">
        <f t="shared" si="1"/>
        <v>0</v>
      </c>
      <c r="G13" s="20">
        <f t="shared" si="2"/>
        <v>0</v>
      </c>
      <c r="H13" s="21">
        <f t="shared" si="3"/>
        <v>0</v>
      </c>
      <c r="I13" s="26"/>
    </row>
    <row r="14" ht="43.5" customHeight="1">
      <c r="A14" s="25" t="s">
        <v>31</v>
      </c>
      <c r="B14" s="17" t="s">
        <v>32</v>
      </c>
      <c r="C14" s="16" t="s">
        <v>14</v>
      </c>
      <c r="D14" s="16">
        <v>1.0</v>
      </c>
      <c r="E14" s="19">
        <v>0.0</v>
      </c>
      <c r="F14" s="20">
        <f t="shared" si="1"/>
        <v>0</v>
      </c>
      <c r="G14" s="20">
        <f t="shared" si="2"/>
        <v>0</v>
      </c>
      <c r="H14" s="21">
        <f t="shared" si="3"/>
        <v>0</v>
      </c>
      <c r="I14" s="22"/>
    </row>
    <row r="15" ht="35.25" customHeight="1">
      <c r="A15" s="16" t="s">
        <v>33</v>
      </c>
      <c r="B15" s="17" t="s">
        <v>34</v>
      </c>
      <c r="C15" s="18" t="s">
        <v>14</v>
      </c>
      <c r="D15" s="18">
        <v>14.0</v>
      </c>
      <c r="E15" s="19">
        <v>0.0</v>
      </c>
      <c r="F15" s="20">
        <f t="shared" si="1"/>
        <v>0</v>
      </c>
      <c r="G15" s="20">
        <f t="shared" si="2"/>
        <v>0</v>
      </c>
      <c r="H15" s="21">
        <f t="shared" si="3"/>
        <v>0</v>
      </c>
      <c r="I15" s="24"/>
    </row>
    <row r="16" ht="60.0" customHeight="1">
      <c r="A16" s="16" t="s">
        <v>35</v>
      </c>
      <c r="B16" s="28" t="s">
        <v>36</v>
      </c>
      <c r="C16" s="16" t="s">
        <v>14</v>
      </c>
      <c r="D16" s="16">
        <v>3.0</v>
      </c>
      <c r="E16" s="19">
        <v>0.0</v>
      </c>
      <c r="F16" s="20">
        <f t="shared" si="1"/>
        <v>0</v>
      </c>
      <c r="G16" s="20">
        <f t="shared" si="2"/>
        <v>0</v>
      </c>
      <c r="H16" s="21">
        <f t="shared" si="3"/>
        <v>0</v>
      </c>
      <c r="I16" s="22"/>
    </row>
    <row r="17" ht="66.0" customHeight="1">
      <c r="A17" s="16" t="s">
        <v>37</v>
      </c>
      <c r="B17" s="28" t="s">
        <v>38</v>
      </c>
      <c r="C17" s="16" t="s">
        <v>14</v>
      </c>
      <c r="D17" s="16">
        <v>6.0</v>
      </c>
      <c r="E17" s="19">
        <v>0.0</v>
      </c>
      <c r="F17" s="20">
        <f t="shared" si="1"/>
        <v>0</v>
      </c>
      <c r="G17" s="20">
        <f t="shared" si="2"/>
        <v>0</v>
      </c>
      <c r="H17" s="21">
        <f t="shared" si="3"/>
        <v>0</v>
      </c>
      <c r="I17" s="22"/>
    </row>
    <row r="18" ht="60.0" customHeight="1">
      <c r="A18" s="16" t="s">
        <v>39</v>
      </c>
      <c r="B18" s="28" t="s">
        <v>40</v>
      </c>
      <c r="C18" s="18" t="s">
        <v>14</v>
      </c>
      <c r="D18" s="18">
        <v>5.0</v>
      </c>
      <c r="E18" s="19">
        <v>0.0</v>
      </c>
      <c r="F18" s="20">
        <f t="shared" si="1"/>
        <v>0</v>
      </c>
      <c r="G18" s="20">
        <f t="shared" si="2"/>
        <v>0</v>
      </c>
      <c r="H18" s="21">
        <f t="shared" si="3"/>
        <v>0</v>
      </c>
      <c r="I18" s="22"/>
    </row>
    <row r="19" ht="31.5" customHeight="1">
      <c r="A19" s="16" t="s">
        <v>33</v>
      </c>
      <c r="B19" s="17" t="s">
        <v>41</v>
      </c>
      <c r="C19" s="18" t="s">
        <v>14</v>
      </c>
      <c r="D19" s="18">
        <v>14.0</v>
      </c>
      <c r="E19" s="19">
        <v>0.0</v>
      </c>
      <c r="F19" s="20">
        <f t="shared" si="1"/>
        <v>0</v>
      </c>
      <c r="G19" s="20">
        <f t="shared" si="2"/>
        <v>0</v>
      </c>
      <c r="H19" s="21">
        <f t="shared" si="3"/>
        <v>0</v>
      </c>
      <c r="I19" s="24"/>
    </row>
    <row r="20" ht="36.75" customHeight="1">
      <c r="A20" s="16" t="s">
        <v>42</v>
      </c>
      <c r="B20" s="29" t="s">
        <v>43</v>
      </c>
      <c r="C20" s="18" t="s">
        <v>14</v>
      </c>
      <c r="D20" s="18">
        <v>1.0</v>
      </c>
      <c r="E20" s="19">
        <v>0.0</v>
      </c>
      <c r="F20" s="20">
        <f t="shared" si="1"/>
        <v>0</v>
      </c>
      <c r="G20" s="20">
        <f t="shared" si="2"/>
        <v>0</v>
      </c>
      <c r="H20" s="21">
        <f t="shared" si="3"/>
        <v>0</v>
      </c>
      <c r="I20" s="22"/>
    </row>
    <row r="21" ht="66.0" customHeight="1">
      <c r="A21" s="18" t="s">
        <v>44</v>
      </c>
      <c r="B21" s="17" t="s">
        <v>45</v>
      </c>
      <c r="C21" s="18" t="s">
        <v>14</v>
      </c>
      <c r="D21" s="18">
        <v>54.0</v>
      </c>
      <c r="E21" s="19">
        <v>0.0</v>
      </c>
      <c r="F21" s="20">
        <f t="shared" si="1"/>
        <v>0</v>
      </c>
      <c r="G21" s="20">
        <f t="shared" si="2"/>
        <v>0</v>
      </c>
      <c r="H21" s="21">
        <f t="shared" si="3"/>
        <v>0</v>
      </c>
      <c r="I21" s="22"/>
    </row>
    <row r="22" ht="48.0" customHeight="1">
      <c r="A22" s="27" t="s">
        <v>46</v>
      </c>
      <c r="B22" s="17" t="s">
        <v>47</v>
      </c>
      <c r="C22" s="18" t="s">
        <v>14</v>
      </c>
      <c r="D22" s="18">
        <v>1.0</v>
      </c>
      <c r="E22" s="19">
        <v>0.0</v>
      </c>
      <c r="F22" s="20">
        <f t="shared" si="1"/>
        <v>0</v>
      </c>
      <c r="G22" s="20">
        <f t="shared" si="2"/>
        <v>0</v>
      </c>
      <c r="H22" s="21">
        <f t="shared" si="3"/>
        <v>0</v>
      </c>
      <c r="I22" s="24"/>
    </row>
    <row r="23" ht="26.25" customHeight="1">
      <c r="A23" s="27" t="s">
        <v>48</v>
      </c>
      <c r="B23" s="17" t="s">
        <v>49</v>
      </c>
      <c r="C23" s="18" t="s">
        <v>14</v>
      </c>
      <c r="D23" s="18">
        <v>4.0</v>
      </c>
      <c r="E23" s="19">
        <v>0.0</v>
      </c>
      <c r="F23" s="20">
        <f t="shared" si="1"/>
        <v>0</v>
      </c>
      <c r="G23" s="20">
        <f t="shared" si="2"/>
        <v>0</v>
      </c>
      <c r="H23" s="21">
        <f t="shared" si="3"/>
        <v>0</v>
      </c>
      <c r="I23" s="24"/>
    </row>
    <row r="24" ht="62.25" customHeight="1">
      <c r="A24" s="27" t="s">
        <v>50</v>
      </c>
      <c r="B24" s="17" t="s">
        <v>51</v>
      </c>
      <c r="C24" s="18" t="s">
        <v>14</v>
      </c>
      <c r="D24" s="18">
        <v>1.0</v>
      </c>
      <c r="E24" s="19">
        <v>0.0</v>
      </c>
      <c r="F24" s="20">
        <f t="shared" si="1"/>
        <v>0</v>
      </c>
      <c r="G24" s="20">
        <f t="shared" si="2"/>
        <v>0</v>
      </c>
      <c r="H24" s="21">
        <f t="shared" si="3"/>
        <v>0</v>
      </c>
      <c r="I24" s="24"/>
    </row>
    <row r="25" ht="33.0" customHeight="1">
      <c r="A25" s="27" t="s">
        <v>52</v>
      </c>
      <c r="B25" s="28" t="s">
        <v>53</v>
      </c>
      <c r="C25" s="18" t="s">
        <v>14</v>
      </c>
      <c r="D25" s="18">
        <v>1.0</v>
      </c>
      <c r="E25" s="19">
        <v>0.0</v>
      </c>
      <c r="F25" s="20">
        <f t="shared" si="1"/>
        <v>0</v>
      </c>
      <c r="G25" s="20">
        <f t="shared" si="2"/>
        <v>0</v>
      </c>
      <c r="H25" s="21">
        <f t="shared" si="3"/>
        <v>0</v>
      </c>
      <c r="I25" s="24"/>
    </row>
    <row r="26" ht="12.75" customHeight="1">
      <c r="A26" s="30"/>
      <c r="B26" s="31" t="s">
        <v>54</v>
      </c>
      <c r="C26" s="32"/>
      <c r="D26" s="32"/>
      <c r="E26" s="33"/>
      <c r="F26" s="33">
        <f>SUM(F6:F25)</f>
        <v>0</v>
      </c>
      <c r="G26" s="33">
        <f t="shared" si="2"/>
        <v>0</v>
      </c>
      <c r="H26" s="33">
        <f t="shared" si="3"/>
        <v>0</v>
      </c>
      <c r="I26" s="34"/>
    </row>
    <row r="27" ht="12.75" customHeight="1">
      <c r="A27" s="35"/>
      <c r="B27" s="36" t="s">
        <v>55</v>
      </c>
      <c r="C27" s="37"/>
      <c r="D27" s="37"/>
      <c r="E27" s="37"/>
      <c r="F27" s="37"/>
      <c r="G27" s="37"/>
      <c r="H27" s="37"/>
      <c r="I27" s="35"/>
    </row>
    <row r="28" ht="12.75" customHeight="1">
      <c r="A28" s="35"/>
      <c r="B28" s="38"/>
      <c r="C28" s="37"/>
      <c r="D28" s="37"/>
      <c r="E28" s="37"/>
      <c r="F28" s="37"/>
      <c r="G28" s="37"/>
      <c r="H28" s="37"/>
      <c r="I28" s="35"/>
    </row>
    <row r="29" ht="12.75" customHeight="1">
      <c r="E29" s="39"/>
    </row>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4">
    <mergeCell ref="A1:I1"/>
    <mergeCell ref="A2:I3"/>
    <mergeCell ref="A4:I4"/>
    <mergeCell ref="B27:B28"/>
  </mergeCells>
  <printOptions/>
  <pageMargins bottom="0.787401575" footer="0.0" header="0.0" left="0.7" right="0.7"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cp:coreProperties>
</file>