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75" windowWidth="11295" windowHeight="4815"/>
  </bookViews>
  <sheets>
    <sheet name="List1" sheetId="1" r:id="rId1"/>
    <sheet name="List2" sheetId="2" r:id="rId2"/>
    <sheet name="List3" sheetId="3" r:id="rId3"/>
  </sheets>
  <externalReferences>
    <externalReference r:id="rId4"/>
    <externalReference r:id="rId5"/>
    <externalReference r:id="rId6"/>
    <externalReference r:id="rId7"/>
  </externalReferences>
  <calcPr calcId="145621"/>
</workbook>
</file>

<file path=xl/calcChain.xml><?xml version="1.0" encoding="utf-8"?>
<calcChain xmlns="http://schemas.openxmlformats.org/spreadsheetml/2006/main">
  <c r="D17" i="1" l="1"/>
  <c r="D16" i="1"/>
  <c r="D14" i="1"/>
  <c r="D12" i="1" l="1"/>
  <c r="D11" i="1"/>
  <c r="D9" i="1"/>
  <c r="D20" i="1" l="1"/>
  <c r="D24" i="1" s="1"/>
  <c r="D22" i="1" l="1"/>
</calcChain>
</file>

<file path=xl/sharedStrings.xml><?xml version="1.0" encoding="utf-8"?>
<sst xmlns="http://schemas.openxmlformats.org/spreadsheetml/2006/main" count="14" uniqueCount="14">
  <si>
    <t>Celkové sestavení rozpočtu</t>
  </si>
  <si>
    <t>Cena bez DPH</t>
  </si>
  <si>
    <t>Celkem bez DPH</t>
  </si>
  <si>
    <t>Všeobecné konstrukce a práce</t>
  </si>
  <si>
    <t>DPH 21%</t>
  </si>
  <si>
    <t>Cena celkem s DPH 21%</t>
  </si>
  <si>
    <t>STAVEBNÍ ÚPRAVY OBJEKTU MŠ MILOSTOVICE</t>
  </si>
  <si>
    <t>FASÁDA, VÝPLNĚ OTVORŮ, KOTEL UT, ELEKTROINSTALACE</t>
  </si>
  <si>
    <t>k.ú. MILOSTOVICE, st.p.č. 59</t>
  </si>
  <si>
    <t>Oprava fasády</t>
  </si>
  <si>
    <t>Výměna výplní otvorů</t>
  </si>
  <si>
    <t>Výměna kotle UT</t>
  </si>
  <si>
    <t>Elektroinstalace - silnoproud</t>
  </si>
  <si>
    <t>Elektroinstalace - slaboproud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</si>
</sst>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b/>
      <u/>
      <sz val="18"/>
      <color indexed="8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1"/>
      <color indexed="8"/>
      <name val="Calibri"/>
      <family val="2"/>
      <charset val="238"/>
    </font>
    <font>
      <b/>
      <sz val="16"/>
      <color theme="1"/>
      <name val="Arial Black"/>
      <family val="2"/>
      <charset val="238"/>
    </font>
    <font>
      <b/>
      <sz val="15"/>
      <color theme="1"/>
      <name val="Arial Black"/>
      <family val="2"/>
      <charset val="23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2" fillId="0" borderId="0" xfId="0" applyFont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2" fontId="0" fillId="0" borderId="11" xfId="0" applyNumberFormat="1" applyBorder="1" applyAlignment="1">
      <alignment horizontal="center"/>
    </xf>
    <xf numFmtId="2" fontId="0" fillId="0" borderId="12" xfId="0" applyNumberFormat="1" applyBorder="1" applyAlignment="1">
      <alignment horizontal="center"/>
    </xf>
    <xf numFmtId="2" fontId="0" fillId="0" borderId="13" xfId="0" applyNumberFormat="1" applyBorder="1" applyAlignment="1">
      <alignment horizontal="center"/>
    </xf>
    <xf numFmtId="0" fontId="0" fillId="0" borderId="14" xfId="0" applyBorder="1"/>
    <xf numFmtId="0" fontId="0" fillId="0" borderId="15" xfId="0" applyBorder="1" applyAlignment="1">
      <alignment horizontal="center"/>
    </xf>
    <xf numFmtId="0" fontId="3" fillId="0" borderId="0" xfId="0" applyFont="1"/>
    <xf numFmtId="0" fontId="4" fillId="0" borderId="0" xfId="0" applyFont="1"/>
    <xf numFmtId="0" fontId="5" fillId="0" borderId="0" xfId="0" applyFont="1"/>
    <xf numFmtId="0" fontId="1" fillId="0" borderId="0" xfId="0" applyFont="1"/>
    <xf numFmtId="0" fontId="1" fillId="0" borderId="0" xfId="0" applyFont="1" applyFill="1" applyBorder="1"/>
    <xf numFmtId="0" fontId="5" fillId="0" borderId="0" xfId="0" applyFont="1" applyFill="1" applyBorder="1"/>
    <xf numFmtId="0" fontId="0" fillId="0" borderId="16" xfId="0" applyBorder="1"/>
    <xf numFmtId="0" fontId="0" fillId="0" borderId="17" xfId="0" applyBorder="1"/>
    <xf numFmtId="2" fontId="0" fillId="0" borderId="18" xfId="0" applyNumberFormat="1" applyBorder="1" applyAlignment="1">
      <alignment horizont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2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1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Mate&#345;sk&#225;%20&#353;kolka%20Milostovice,%20Zad&#225;n&#237;,%20Final-v&#253;kaz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ut%20M&#352;%20%20Milostovice%20v&#253;kaz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M&#352;%20Milostovice_Elektro_DPS_Rozpo&#269;et_Silnoproud-v&#253;kaz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M&#352;%20Milostovice_Elektro_DPS_Rozpo&#269;et_Slaboproud-v&#253;kaz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ace stavby"/>
      <sheetName val="01 - Oprava fasády"/>
      <sheetName val="02 - Výměna výplní otvorů"/>
      <sheetName val="VON - Vedlejší a ostatní ..."/>
    </sheetNames>
    <sheetDataSet>
      <sheetData sheetId="0"/>
      <sheetData sheetId="1">
        <row r="59">
          <cell r="J59">
            <v>0</v>
          </cell>
        </row>
      </sheetData>
      <sheetData sheetId="2">
        <row r="59">
          <cell r="J59">
            <v>0</v>
          </cell>
        </row>
      </sheetData>
      <sheetData sheetId="3">
        <row r="80">
          <cell r="J80">
            <v>100000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kyny pro vyplnění"/>
      <sheetName val="Stavba"/>
      <sheetName val="VzorPolozky"/>
      <sheetName val="Rozpočet Pol"/>
    </sheetNames>
    <sheetDataSet>
      <sheetData sheetId="0"/>
      <sheetData sheetId="1"/>
      <sheetData sheetId="2"/>
      <sheetData sheetId="3">
        <row r="55">
          <cell r="G55">
            <v>0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ace"/>
      <sheetName val="materiál silno"/>
      <sheetName val="montáž silno"/>
    </sheetNames>
    <sheetDataSet>
      <sheetData sheetId="0">
        <row r="20">
          <cell r="E20">
            <v>0</v>
          </cell>
        </row>
      </sheetData>
      <sheetData sheetId="1"/>
      <sheetData sheetId="2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ace"/>
      <sheetName val="SK"/>
      <sheetName val="STA"/>
      <sheetName val="PZTS"/>
      <sheetName val="DT"/>
      <sheetName val="KT"/>
    </sheetNames>
    <sheetDataSet>
      <sheetData sheetId="0">
        <row r="22">
          <cell r="G22">
            <v>0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7"/>
  <sheetViews>
    <sheetView tabSelected="1" workbookViewId="0">
      <selection activeCell="D17" sqref="D17"/>
    </sheetView>
  </sheetViews>
  <sheetFormatPr defaultRowHeight="15" x14ac:dyDescent="0.25"/>
  <cols>
    <col min="1" max="1" width="3.28515625" customWidth="1"/>
    <col min="2" max="2" width="31" customWidth="1"/>
    <col min="3" max="3" width="4.85546875" customWidth="1"/>
    <col min="4" max="4" width="23.85546875" customWidth="1"/>
  </cols>
  <sheetData>
    <row r="1" spans="1:13" s="1" customFormat="1" ht="23.25" x14ac:dyDescent="0.35">
      <c r="B1" s="1" t="s">
        <v>0</v>
      </c>
    </row>
    <row r="2" spans="1:13" s="1" customFormat="1" ht="23.25" x14ac:dyDescent="0.35"/>
    <row r="3" spans="1:13" s="1" customFormat="1" ht="24.75" x14ac:dyDescent="0.35">
      <c r="B3" s="28" t="s">
        <v>6</v>
      </c>
    </row>
    <row r="4" spans="1:13" s="1" customFormat="1" ht="24.75" x14ac:dyDescent="0.35">
      <c r="B4" s="28" t="s">
        <v>7</v>
      </c>
    </row>
    <row r="5" spans="1:13" ht="23.25" x14ac:dyDescent="0.25">
      <c r="B5" s="29" t="s">
        <v>8</v>
      </c>
    </row>
    <row r="6" spans="1:13" ht="15.75" thickBot="1" x14ac:dyDescent="0.3"/>
    <row r="7" spans="1:13" ht="16.5" thickTop="1" thickBot="1" x14ac:dyDescent="0.3">
      <c r="B7" s="10"/>
      <c r="C7" s="11"/>
      <c r="D7" s="15" t="s">
        <v>1</v>
      </c>
    </row>
    <row r="8" spans="1:13" ht="15.75" thickTop="1" x14ac:dyDescent="0.25">
      <c r="B8" s="3"/>
      <c r="C8" s="4"/>
      <c r="D8" s="16"/>
    </row>
    <row r="9" spans="1:13" x14ac:dyDescent="0.25">
      <c r="B9" s="5" t="s">
        <v>3</v>
      </c>
      <c r="C9" s="2"/>
      <c r="D9" s="14">
        <f>'[1]VON - Vedlejší a ostatní ...'!$J$80</f>
        <v>100000</v>
      </c>
    </row>
    <row r="10" spans="1:13" x14ac:dyDescent="0.25">
      <c r="B10" s="5"/>
      <c r="C10" s="2"/>
      <c r="D10" s="14"/>
    </row>
    <row r="11" spans="1:13" ht="18.75" customHeight="1" x14ac:dyDescent="0.25">
      <c r="A11" s="26"/>
      <c r="B11" s="5" t="s">
        <v>9</v>
      </c>
      <c r="C11" s="2"/>
      <c r="D11" s="14">
        <f>'[1]01 - Oprava fasády'!$J$59</f>
        <v>0</v>
      </c>
    </row>
    <row r="12" spans="1:13" ht="18.75" customHeight="1" x14ac:dyDescent="0.25">
      <c r="A12" s="26"/>
      <c r="B12" s="5" t="s">
        <v>10</v>
      </c>
      <c r="C12" s="2"/>
      <c r="D12" s="14">
        <f>'[1]02 - Výměna výplní otvorů'!$J$59</f>
        <v>0</v>
      </c>
      <c r="M12" s="26"/>
    </row>
    <row r="13" spans="1:13" ht="19.5" customHeight="1" x14ac:dyDescent="0.25">
      <c r="B13" s="5"/>
      <c r="C13" s="2"/>
      <c r="D13" s="14"/>
      <c r="M13" s="27"/>
    </row>
    <row r="14" spans="1:13" x14ac:dyDescent="0.25">
      <c r="B14" s="5" t="s">
        <v>11</v>
      </c>
      <c r="C14" s="2"/>
      <c r="D14" s="14">
        <f>'[2]Rozpočet Pol'!$G$55</f>
        <v>0</v>
      </c>
    </row>
    <row r="15" spans="1:13" x14ac:dyDescent="0.25">
      <c r="B15" s="23"/>
      <c r="C15" s="24"/>
      <c r="D15" s="25"/>
    </row>
    <row r="16" spans="1:13" x14ac:dyDescent="0.25">
      <c r="B16" s="23" t="s">
        <v>12</v>
      </c>
      <c r="C16" s="24"/>
      <c r="D16" s="25">
        <f>[3]Rekapitulace!$E$20</f>
        <v>0</v>
      </c>
    </row>
    <row r="17" spans="2:4" x14ac:dyDescent="0.25">
      <c r="B17" s="23" t="s">
        <v>13</v>
      </c>
      <c r="C17" s="24"/>
      <c r="D17" s="25">
        <f>[4]Rekapitulace!$G$22</f>
        <v>0</v>
      </c>
    </row>
    <row r="18" spans="2:4" x14ac:dyDescent="0.25">
      <c r="B18" s="23"/>
      <c r="C18" s="24"/>
      <c r="D18" s="25"/>
    </row>
    <row r="19" spans="2:4" ht="15.75" thickBot="1" x14ac:dyDescent="0.3">
      <c r="B19" s="6"/>
      <c r="C19" s="7"/>
      <c r="D19" s="12"/>
    </row>
    <row r="20" spans="2:4" ht="15.75" thickTop="1" x14ac:dyDescent="0.25">
      <c r="B20" s="8" t="s">
        <v>2</v>
      </c>
      <c r="C20" s="9"/>
      <c r="D20" s="13">
        <f>SUM(D9:D19)</f>
        <v>100000</v>
      </c>
    </row>
    <row r="21" spans="2:4" x14ac:dyDescent="0.25">
      <c r="B21" s="8"/>
      <c r="C21" s="9"/>
      <c r="D21" s="13"/>
    </row>
    <row r="22" spans="2:4" x14ac:dyDescent="0.25">
      <c r="B22" s="8" t="s">
        <v>4</v>
      </c>
      <c r="C22" s="9"/>
      <c r="D22" s="13">
        <f>D20*0.21</f>
        <v>21000</v>
      </c>
    </row>
    <row r="23" spans="2:4" x14ac:dyDescent="0.25">
      <c r="B23" s="5"/>
      <c r="C23" s="2"/>
      <c r="D23" s="14"/>
    </row>
    <row r="24" spans="2:4" ht="15.75" thickBot="1" x14ac:dyDescent="0.3">
      <c r="B24" s="6" t="s">
        <v>5</v>
      </c>
      <c r="C24" s="7"/>
      <c r="D24" s="12">
        <f>D20*1.21</f>
        <v>121000</v>
      </c>
    </row>
    <row r="25" spans="2:4" ht="15.75" thickTop="1" x14ac:dyDescent="0.25"/>
    <row r="27" spans="2:4" x14ac:dyDescent="0.25">
      <c r="B27" s="19"/>
    </row>
    <row r="28" spans="2:4" x14ac:dyDescent="0.25">
      <c r="B28" s="20"/>
    </row>
    <row r="29" spans="2:4" x14ac:dyDescent="0.25">
      <c r="B29" s="21"/>
    </row>
    <row r="30" spans="2:4" x14ac:dyDescent="0.25">
      <c r="B30" s="22"/>
    </row>
    <row r="31" spans="2:4" x14ac:dyDescent="0.25">
      <c r="B31" s="22"/>
    </row>
    <row r="32" spans="2:4" x14ac:dyDescent="0.25">
      <c r="B32" s="17"/>
    </row>
    <row r="33" spans="2:2" x14ac:dyDescent="0.25">
      <c r="B33" s="17"/>
    </row>
    <row r="36" spans="2:2" s="18" customFormat="1" x14ac:dyDescent="0.25"/>
    <row r="37" spans="2:2" s="18" customFormat="1" x14ac:dyDescent="0.25"/>
  </sheetData>
  <sheetProtection password="EF2E" sheet="1" objects="1" scenarios="1"/>
  <phoneticPr fontId="0" type="noConversion"/>
  <pageMargins left="0.7" right="0.7" top="0.78740157499999996" bottom="0.78740157499999996" header="0.3" footer="0.3"/>
  <pageSetup paperSize="9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 Pospíšil</dc:creator>
  <cp:lastModifiedBy>Honza</cp:lastModifiedBy>
  <cp:lastPrinted>2019-01-21T06:19:20Z</cp:lastPrinted>
  <dcterms:created xsi:type="dcterms:W3CDTF">2013-01-22T17:46:45Z</dcterms:created>
  <dcterms:modified xsi:type="dcterms:W3CDTF">2019-02-06T12:01:55Z</dcterms:modified>
</cp:coreProperties>
</file>