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ceny 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<sst xmlns="http://schemas.openxmlformats.org/spreadsheetml/2006/main" count="160" uniqueCount="156">
  <si>
    <t>rozměry</t>
  </si>
  <si>
    <t xml:space="preserve">Ribstol TRINFIT Komfort  </t>
  </si>
  <si>
    <t>Elegantní kuchyňka MIDI -javorová</t>
  </si>
  <si>
    <t>120 x 67 x 39 cm (Š x V x H)</t>
  </si>
  <si>
    <t>200 x 200 cm</t>
  </si>
  <si>
    <t>166,4x37x33</t>
  </si>
  <si>
    <t>d. 115 cm, š. 60 cm, v. 94 cm</t>
  </si>
  <si>
    <t>60 X 120 X 180 CM</t>
  </si>
  <si>
    <t>90x60</t>
  </si>
  <si>
    <t>Magnetický panel 90x60 cm</t>
  </si>
  <si>
    <t>Magnetický panel 55x122 cm</t>
  </si>
  <si>
    <t>55x122</t>
  </si>
  <si>
    <t>učitelský stůl</t>
  </si>
  <si>
    <t>Dětské zahradní posezení - lavice a stůl</t>
  </si>
  <si>
    <t>d.118xš.90xv.55</t>
  </si>
  <si>
    <t>Smaltovaná cedule Mateřská škola L 700x500mm</t>
  </si>
  <si>
    <t>700x500mm</t>
  </si>
  <si>
    <t>Smaltovaná cedule Velký státní znak ČR M</t>
  </si>
  <si>
    <t xml:space="preserve"> 370 x 430 mm</t>
  </si>
  <si>
    <t>BLOCKids 2 lezecká stěna do interiéru</t>
  </si>
  <si>
    <t>Vozík na výtvarnou výchovu a pomůcky</t>
  </si>
  <si>
    <t>kruh 250 cm</t>
  </si>
  <si>
    <t>8 stupňů, výška 1720 mm</t>
  </si>
  <si>
    <t>Hliníkové skládací schůdky</t>
  </si>
  <si>
    <t xml:space="preserve">Koberec cestičky </t>
  </si>
  <si>
    <t>700x700x900</t>
  </si>
  <si>
    <t xml:space="preserve">Indukční deska </t>
  </si>
  <si>
    <t>Vestavba trouby</t>
  </si>
  <si>
    <t xml:space="preserve">Digestoř s recirkulací </t>
  </si>
  <si>
    <t xml:space="preserve">Lednice nerez </t>
  </si>
  <si>
    <t>2200x700x900</t>
  </si>
  <si>
    <t>600x600x850</t>
  </si>
  <si>
    <t>2200x400x600</t>
  </si>
  <si>
    <t xml:space="preserve">Nerezový stůl se šuplíkem a policí </t>
  </si>
  <si>
    <t>500x600x900</t>
  </si>
  <si>
    <t>Nástěnná nerez skříňka,posuvné dvířka,2x police</t>
  </si>
  <si>
    <t>Police pro mikrovlnnou troubu - nerez</t>
  </si>
  <si>
    <t>500x400</t>
  </si>
  <si>
    <t>Ohřívací vana 2x GN 1/1-200</t>
  </si>
  <si>
    <t>800x700x900</t>
  </si>
  <si>
    <t>1400x600x900</t>
  </si>
  <si>
    <t xml:space="preserve">Baterie se sprchou </t>
  </si>
  <si>
    <t xml:space="preserve">Myčka na podstavci </t>
  </si>
  <si>
    <t xml:space="preserve">Mycí jednodřez </t>
  </si>
  <si>
    <t>600x600x900</t>
  </si>
  <si>
    <t xml:space="preserve">Nerez umyvadlo </t>
  </si>
  <si>
    <t>450x450</t>
  </si>
  <si>
    <t xml:space="preserve">Nerez parapetní deska </t>
  </si>
  <si>
    <t>900x300</t>
  </si>
  <si>
    <t>Výdejna stravy</t>
  </si>
  <si>
    <t xml:space="preserve">VxŠxH: 150x80x40 cm </t>
  </si>
  <si>
    <t>Skříňka na hračky</t>
  </si>
  <si>
    <t>výška 80 cm, délka 75 cm, šířka 40 cm</t>
  </si>
  <si>
    <t>74x70x130 cm</t>
  </si>
  <si>
    <t>Jednobarevný koberec průměr 250m</t>
  </si>
  <si>
    <t xml:space="preserve">VxŠxH: 130x50x50 cm </t>
  </si>
  <si>
    <t>otevřená skříňka na čistící prostředky</t>
  </si>
  <si>
    <t>police na várnice</t>
  </si>
  <si>
    <t xml:space="preserve">VxŠxH: 200x50x50 cm </t>
  </si>
  <si>
    <t>Dávkovač na mýdlo</t>
  </si>
  <si>
    <t>Dávkovač tekuté a gelové dezinfekce a gelového mýdla o objemu 1 l, z bílého ABS</t>
  </si>
  <si>
    <t>zasobník na papírové ručníky</t>
  </si>
  <si>
    <t>Zásobník papírových ručníků bílá barva</t>
  </si>
  <si>
    <t>zásobník na toalet.papír - centrální</t>
  </si>
  <si>
    <t>Praktický zásobník na toaletní papír, z bílého ABS plastu</t>
  </si>
  <si>
    <t>držák na toalet papír - malý u WC</t>
  </si>
  <si>
    <t xml:space="preserve">Držák toaletního papíru - bílý nebo nerez </t>
  </si>
  <si>
    <t>dávkovač na desinfekci</t>
  </si>
  <si>
    <t>Praktický dávkovač desinfekce se sprejovým rozstřikem o objemu 1 l</t>
  </si>
  <si>
    <t>štětky WC</t>
  </si>
  <si>
    <t>Praktická volně stojící WC štětka</t>
  </si>
  <si>
    <t>držák na role utěrek</t>
  </si>
  <si>
    <t xml:space="preserve">Zásobník papírových ručníků  26,2 cm chrom </t>
  </si>
  <si>
    <t>odpadkový koš - uzavíratelný</t>
  </si>
  <si>
    <t>Odpadkový koš soft close je vhodný do kanceláří, tříd i sociálních místností, uzavíratelný. Koš má vyjímatelnou nádobu, díky které se snadno udržuje a jednoduše se s ním manipuluje. Soft close systém zaručuje tiché a plynulé uzavírání víka. Odpadkový koš o objemu 20 l v lesklém provedení.</t>
  </si>
  <si>
    <t>Nerezový stůl se zabudovanou indukční deskou a troubou , zadní a pravý lem</t>
  </si>
  <si>
    <t>CELKEM</t>
  </si>
  <si>
    <t xml:space="preserve">Nerezový stůl , opláštění , zadní lem, na levé straně prostor pro lednici 610 mm, uprostřed posuvné  dvířka 2x police , na levé straně 3x šuplík pod sebou </t>
  </si>
  <si>
    <t>Věšáková stěna s botníkem a zrcadlem</t>
  </si>
  <si>
    <t>600 x 320 x 1800</t>
  </si>
  <si>
    <t>Skříň s nádstavcem</t>
  </si>
  <si>
    <t>Učebny a kanceláře</t>
  </si>
  <si>
    <t>Overball</t>
  </si>
  <si>
    <t>Žíněnka standard</t>
  </si>
  <si>
    <t>200x100x5</t>
  </si>
  <si>
    <t>Multifunkční stojan pro kruhy a tyče</t>
  </si>
  <si>
    <t>Spojka na tyče kruhy</t>
  </si>
  <si>
    <t>Set na florball S</t>
  </si>
  <si>
    <t>Oblouková branka</t>
  </si>
  <si>
    <t>65 cm</t>
  </si>
  <si>
    <t xml:space="preserve">Tyč </t>
  </si>
  <si>
    <t>délka 1m</t>
  </si>
  <si>
    <t>Plastové kruhy 4 ks</t>
  </si>
  <si>
    <t>Skluzavka pro děti</t>
  </si>
  <si>
    <t>Balanční podložka</t>
  </si>
  <si>
    <t xml:space="preserve"> průměr 36cm</t>
  </si>
  <si>
    <t>nízká skříň se zasouvacími dveřmi</t>
  </si>
  <si>
    <t>800 x 420 x 740</t>
  </si>
  <si>
    <t xml:space="preserve">Dvoukřídlá vitrína jednostranná </t>
  </si>
  <si>
    <t>705x1050x40</t>
  </si>
  <si>
    <t>Vlajkový stožár</t>
  </si>
  <si>
    <t>česká vlajka</t>
  </si>
  <si>
    <t>Dětský sedací vak</t>
  </si>
  <si>
    <t>Švédská bedna</t>
  </si>
  <si>
    <t>75x85x30 cm</t>
  </si>
  <si>
    <t>Nástěnný věšák-  5 závěsů</t>
  </si>
  <si>
    <t>Zrcadlo</t>
  </si>
  <si>
    <t>40x150</t>
  </si>
  <si>
    <t>Kusový koberec</t>
  </si>
  <si>
    <t xml:space="preserve">Konferenční židle ISO </t>
  </si>
  <si>
    <t>Projektor s ultrakrátkou projekční vzdáleností</t>
  </si>
  <si>
    <t>Vizualizer</t>
  </si>
  <si>
    <t>Mobilní dobíjecí rack pro min. 10 tabletů</t>
  </si>
  <si>
    <t>Nerezový stůl s dřezem,dřez 400x500x250 na levé straně, horní deska prolis, otvor pro baterii,zadní a pravý lem, Celonerezové opláštění,posuvné dvířka</t>
  </si>
  <si>
    <t>cena bez DPH za 1 ks</t>
  </si>
  <si>
    <t>cena celkem bez DPH za počet kusů</t>
  </si>
  <si>
    <t>počet ks</t>
  </si>
  <si>
    <t>CENA CELKEM BEZ DPH</t>
  </si>
  <si>
    <t>21% DPH</t>
  </si>
  <si>
    <t>CENA CELKEM VČETNĚ DPH</t>
  </si>
  <si>
    <t>č. pol.</t>
  </si>
  <si>
    <t xml:space="preserve">„MŠ Komárov – budova MŠ Podvihov“ - vybavení </t>
  </si>
  <si>
    <t>Stojan pro dětská kola, koloběžky a odrážedla</t>
  </si>
  <si>
    <t>Pozinkovaný regál - 4 police x 175 kg</t>
  </si>
  <si>
    <t>Stojan na kola jednoduchý trubkový s natočením</t>
  </si>
  <si>
    <t>Senzorická sada</t>
  </si>
  <si>
    <t>Sada min 4 ks měkkých stimulačních balonků s výstupky z gumy, vhodných i pro nejmenší děti. Jsou určeny pro cvičení rovnováhy, korekci vad držení těla, i k masáži nohou</t>
  </si>
  <si>
    <t>Malá lezecká stěnka do menších prostorů. Skládá se ze dvou obdélníkových desek se 40 otvory pro 15 lezeckých chytů. Ty jsou navrženy tak, aby vyhovovaly dětem a byly naprosto bezpečné. Pozici chytů můžete vždy změnit nebo je pouze pootočit a udržet tak vaše děti stále v pohybu!. Každá deska má rozměr 118 x 78 cm</t>
  </si>
  <si>
    <t xml:space="preserve">Ribstol 230x70 cm - Stojny vyrobeny z borového dřeva, kulaté příčky ze dřeva bukového - ošetřeno bezbarvým lakem. TECHNICKÉ SPECIFIKACE:
•výbora z masivního dřeva
•lakováno zdarvotně nezávadným lakem
•spárovky z borovice
•oválné příčky z masivního buku
•stbilní jednoduchý design
•spárovky tlusté 2,5 mm a široké 10 mm
•příčky oválné 30 x 35 mm
•nosnost 120 Kg
•součást balení je kotevní materiál - 4 úhelníky lakované vypalovanou barvou, sadu vratových šroubů do ribstole a sadu šroubů a hmoždinek do zdi. </t>
  </si>
  <si>
    <t xml:space="preserve">400x20 cm - 20 políček, oboustranný. Na jedné straně jsou bílá políčka bez čísel, s černými rámečky, a na druhé straně jsou barevná políčka s čísly (Schody). •3 červená políčka bez čísel pro záporná čísla
•1 žluté políčko bez čísla označující začátek respektive "0"
•13 číslovaných políček (1-13)
•tři nečíslovaná políčka (pole 14-16)
Barevná políčka jsou střídavě ve tmavším a světlejším odstínu.
</t>
  </si>
  <si>
    <t>Krokovací pás - PVC, omyvatelný</t>
  </si>
  <si>
    <t xml:space="preserve">všxh: 260x80x60 cm </t>
  </si>
  <si>
    <t>Doprava, montáž zařízení, kotevní materiál, zaškolení - soubor</t>
  </si>
  <si>
    <t>rozlišení Full HD 1080p na výstupu
- zachytí plochu až o velikosti 440 x 330 mm
- snímání obrazu rychlostí 30 fps
- automatické zaostřování
- 20x optický, 12x digitální zoom
- 180° rotace obrazu
- zabudované podsvícení celé A4 plochy
- Plug and Play
- unikátní obrazová optimalizace
- kompatibilní s interaktivními tabulemi (IWB)
- vnitřní paměť na cca 240 snímků
- možnost rozšíření vnitřní paměti o USB flash disk (až 4 TB)
- vestavěný zdroj napájení</t>
  </si>
  <si>
    <t>Mobilní box pro bezpečné uložení až 10 tabletů o rozměrech zařízení až (Š×H×V): 260 x 185 x 20 mm, který umožňuje hromadné nabíjení a snadný přesun zařízení mezi třídami. Uzavíratelný s možností stohovat, samostatná pozice pro každý tablet. Nabíjení: USB.</t>
  </si>
  <si>
    <r>
      <rPr>
        <sz val="10"/>
        <rFont val="Arial"/>
        <family val="2"/>
      </rPr>
      <t>Rozlišení  WXGA (1280x800)  
Zdroj světla  Lampa  
Svítivost  3600 ANSI lumen  
Kontrast  20000:1  
Poměr stran obrazu  16:10  
Projekční vzdálenost  ultrakrátká  
Proječní poměr  0,27:1   
Výkon reproduktoru  16W W  
Interaktinita  ne  
Počet HDMI  2  
Počet VGA  1  
Životnost lampy v normálním režimu  4000 h</t>
    </r>
    <r>
      <rPr>
        <b/>
        <i/>
        <sz val="10"/>
        <rFont val="Arial"/>
        <family val="2"/>
      </rPr>
      <t xml:space="preserve">  
</t>
    </r>
  </si>
  <si>
    <t>Jsou-li v položkách uvedeny podrobné parametry, jedná se o minimální parametry, které musí být dodrženy nebo mohou být vyšší.</t>
  </si>
  <si>
    <t>3 různé velikosti říčních kamenů budou vyhovovat potřebám rostoucích dětí a také umožňují vytvoření libovolných chodníčků přes řeku podle vlastní fantazie. Každý "kámen" je tvořen tak, aby měl 3 směrové body označeny čísly 1, 2, 3. Když se snaží dávat děti "kameny" na sebe, musí dávat pozor nejen na velikost ale také na směr a pootočit"kámen" tak, aby všechny směrové body shodovaly.</t>
  </si>
  <si>
    <t>Duhové říční kameny (set 6 kamenů - 2 velké, 2 střední, 2 malé)</t>
  </si>
  <si>
    <t xml:space="preserve">Výsuvná konstrukce, výkon min. 280 m3/hod, hlučnost max. 61 dB, osvětlení LED diodami </t>
  </si>
  <si>
    <t xml:space="preserve">Provedení: se zkosenou hranou
4 indukční zóny s funkci zvýšení výkonu
Detekce hrnců a pánví
3 krokové využití zbytkového tepla
Podsvícené ukazatele
S technologií Hob2Hood dokáže automaticky ovládat nastavení odsavače par
Chladný povrch pro rychlé čištění
</t>
  </si>
  <si>
    <t xml:space="preserve">Energetická třída: A
Maxi objem trouby: 78 l
6 funkcí pečení: tradiční pečení (horní a spodní ohřev), tradiční pečení (horní a spodní ohřev) + ventilátor, horkovzdušné pečení, gril, gril + ventilátor, rozmrazování
LED displej s bílým podsvícením
Dotykové ovládání s otočným knoflíkem
3 skla ve dveřích pro dokonalou tepelnou izolaci
Vnitřní halogenové osvětlení trouby
Příslušenství: 1x hluboký plech, 1x mělký plech, bezpečnostní rošt s madlem, 1x teleskopický výsuv, boční vodící rošty pro až 10 úrovní
</t>
  </si>
  <si>
    <t xml:space="preserve">Doba odezvy 8 ms, pozorovací úhel 178 °,  VGA vstup, displayPort, USB hub, dotykový displej, obnovovací frekvenci 50 Hz, stand-by spotřeba 0,5W, rozlišení 3840x2160 (UHD 4K), jas disleje 370 cd/m2, HDMI, vestavěný reproduktor, VESA kompatibilní, low Blue Light, USB-C, Android
</t>
  </si>
  <si>
    <t>Velkoformátový dotykový (multidotyk 20 prstů) interaktivní displej 65", včetně mobilního stojanu - pojízdný s kolečky s aretací</t>
  </si>
  <si>
    <t>Notebook k interaktivní TV</t>
  </si>
  <si>
    <t>4jádrový procesor Intel Core i5-10210U (1.6GHz, TB 4.2GHz, HyperThreading), 8GB RAM DDR4, 15.6" IPS Full HD displej, grafika Intel UHD Graphics, disk 512GB SSD M.2 PCIe NVMe, bez mechaniky, Wi-Fi ax, GLAN, Bluetooth 5.0, USB (3x 3.0/3.1/3.2 Gen 1, 1x Type-C 3.1/3.2 Gen 1), HDMI, VGA, HD kamera, čtečka paměťových karet, čtečka otisků prstů, podsvícená klávesnice, operační systém Windows 10 Pro</t>
  </si>
  <si>
    <t>3x3 MIMO 2,4GHz a 2x2 MIMO 5GHz Acess Point s rychlostí přenosu až 867+450 Mbps a podporou norem 802.11a/b/g/n/ac, jedna třípolarizační dualband 3 dBi anténa s dosahem do vzdálenosti až 183 metrů, podpora roamingu při předávání asociovaných klientů mezi jednotlivými AP, Gigabit LAN s pasivním 24V napájením přes PoE.</t>
  </si>
  <si>
    <t>Anténní systém</t>
  </si>
  <si>
    <t xml:space="preserve">Kapacita HDD: 1 TB 
Rychlosti LAN:  (1) 10/100/1000 Mbps 
Max. spotřeba energie [W]:  13 
Napájení přes PoE:  802.3af 
Typ napájení: PoE, USB-C 
Napájení přes konektor/svorkovnici:  5 V / 1 A 
Výchozí IP adresa:  Dynamická z DHCP 
Výchozí jméno a heslo: ubnt / ubnt 
</t>
  </si>
  <si>
    <t>Kontrolér Wifi vysílačíů</t>
  </si>
  <si>
    <t>VLAN 802.1q
Statické a dynamického routování (OSPF, RIP, BGP)
VPN: IPsec, OpenVPN, PPTP, L2TP, PPTP)
DHCP klient a server
Nastavení firewall (ACL-Based, Zone-Based) a NAT
Dynamic DNS, DNS forwarding, DHCP relay, VRRP, RADIUS Client
Správa sítě a monitoring
Management: Web, Telnet, SSH, SNMP
Podpora protokolů IPv4 a IPv6
QoS
(3xGbit, 1xSFP)</t>
  </si>
  <si>
    <t>Router</t>
  </si>
  <si>
    <t xml:space="preserve">Přenosný hasící přístroj prášková s 6 kg hasiva, hasící schopnost min. 21A - dodávka a montáž </t>
  </si>
  <si>
    <t>Vybavení sociálních zařízení - dodávka a mtž</t>
  </si>
  <si>
    <t>Pomůcky - dodávka + montáž, uložení</t>
  </si>
  <si>
    <t>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</si>
</sst>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8131F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" fillId="5" borderId="0" xfId="0" applyNumberFormat="1" applyFont="1" applyFill="1" applyAlignment="1" applyProtection="1">
      <alignment horizontal="right" vertical="top" wrapText="1"/>
      <protection locked="0"/>
    </xf>
    <xf numFmtId="4" fontId="12" fillId="0" borderId="1" xfId="0" applyNumberFormat="1" applyFont="1" applyBorder="1" applyAlignment="1">
      <alignment horizontal="right" vertical="top" wrapText="1"/>
    </xf>
    <xf numFmtId="4" fontId="12" fillId="5" borderId="1" xfId="0" applyNumberFormat="1" applyFont="1" applyFill="1" applyBorder="1" applyAlignment="1" applyProtection="1">
      <alignment horizontal="right"/>
      <protection locked="0"/>
    </xf>
    <xf numFmtId="4" fontId="12" fillId="0" borderId="1" xfId="0" applyNumberFormat="1" applyFont="1" applyBorder="1" applyAlignment="1">
      <alignment horizontal="right"/>
    </xf>
    <xf numFmtId="4" fontId="12" fillId="5" borderId="1" xfId="0" applyNumberFormat="1" applyFont="1" applyFill="1" applyBorder="1" applyAlignment="1" applyProtection="1">
      <alignment horizontal="right" vertical="top" wrapText="1"/>
      <protection locked="0"/>
    </xf>
    <xf numFmtId="4" fontId="1" fillId="5" borderId="1" xfId="0" applyNumberFormat="1" applyFont="1" applyFill="1" applyBorder="1" applyAlignment="1" applyProtection="1">
      <alignment horizontal="right" vertical="top" wrapText="1"/>
      <protection locked="0"/>
    </xf>
    <xf numFmtId="4" fontId="14" fillId="5" borderId="0" xfId="0" applyNumberFormat="1" applyFont="1" applyFill="1" applyAlignment="1" applyProtection="1">
      <alignment horizontal="right" vertical="top" wrapText="1"/>
      <protection locked="0"/>
    </xf>
    <xf numFmtId="4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 wrapText="1"/>
    </xf>
    <xf numFmtId="4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" xfId="0" applyNumberFormat="1" applyFont="1" applyFill="1" applyBorder="1" applyAlignment="1">
      <alignment horizontal="right" vertical="top" wrapText="1"/>
    </xf>
    <xf numFmtId="3" fontId="12" fillId="4" borderId="1" xfId="0" applyNumberFormat="1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 topLeftCell="A22">
      <selection activeCell="D12" sqref="D12"/>
    </sheetView>
  </sheetViews>
  <sheetFormatPr defaultColWidth="9.140625" defaultRowHeight="15"/>
  <cols>
    <col min="1" max="1" width="6.57421875" style="1" customWidth="1"/>
    <col min="2" max="2" width="40.421875" style="1" customWidth="1"/>
    <col min="3" max="3" width="40.421875" style="0" customWidth="1"/>
    <col min="4" max="4" width="6.28125" style="2" customWidth="1"/>
    <col min="5" max="5" width="13.7109375" style="0" customWidth="1"/>
    <col min="6" max="6" width="17.28125" style="0" customWidth="1"/>
    <col min="9" max="9" width="64.421875" style="0" customWidth="1"/>
  </cols>
  <sheetData>
    <row r="1" spans="1:6" ht="18">
      <c r="A1" s="5"/>
      <c r="B1" s="6" t="s">
        <v>121</v>
      </c>
      <c r="C1" s="7"/>
      <c r="D1" s="8"/>
      <c r="E1" s="9"/>
      <c r="F1" s="9"/>
    </row>
    <row r="2" spans="1:6" ht="15.75">
      <c r="A2" s="10"/>
      <c r="B2" s="11"/>
      <c r="C2" s="12"/>
      <c r="D2" s="13"/>
      <c r="E2" s="12"/>
      <c r="F2" s="12"/>
    </row>
    <row r="3" spans="1:6" ht="53.45" customHeight="1">
      <c r="A3" s="14" t="s">
        <v>120</v>
      </c>
      <c r="B3" s="45" t="s">
        <v>155</v>
      </c>
      <c r="C3" s="45" t="s">
        <v>0</v>
      </c>
      <c r="D3" s="46" t="s">
        <v>116</v>
      </c>
      <c r="E3" s="46" t="s">
        <v>114</v>
      </c>
      <c r="F3" s="46" t="s">
        <v>115</v>
      </c>
    </row>
    <row r="4" spans="1:6" ht="14.45" customHeight="1">
      <c r="A4" s="79"/>
      <c r="B4" s="80" t="s">
        <v>81</v>
      </c>
      <c r="C4" s="80"/>
      <c r="D4" s="80"/>
      <c r="E4" s="80"/>
      <c r="F4" s="80"/>
    </row>
    <row r="5" spans="1:6" s="2" customFormat="1" ht="15">
      <c r="A5" s="81">
        <v>1</v>
      </c>
      <c r="B5" s="82" t="s">
        <v>78</v>
      </c>
      <c r="C5" s="21" t="s">
        <v>79</v>
      </c>
      <c r="D5" s="83">
        <v>1</v>
      </c>
      <c r="E5" s="47"/>
      <c r="F5" s="84">
        <f>D5*E5</f>
        <v>0</v>
      </c>
    </row>
    <row r="6" spans="1:6" s="2" customFormat="1" ht="15">
      <c r="A6" s="19">
        <v>2</v>
      </c>
      <c r="B6" s="20" t="s">
        <v>105</v>
      </c>
      <c r="C6" s="23"/>
      <c r="D6" s="19">
        <v>1</v>
      </c>
      <c r="E6" s="49"/>
      <c r="F6" s="50">
        <f>D6*E6</f>
        <v>0</v>
      </c>
    </row>
    <row r="7" spans="1:6" s="2" customFormat="1" ht="15">
      <c r="A7" s="19">
        <v>3</v>
      </c>
      <c r="B7" s="20" t="s">
        <v>106</v>
      </c>
      <c r="C7" s="23" t="s">
        <v>107</v>
      </c>
      <c r="D7" s="19">
        <v>1</v>
      </c>
      <c r="E7" s="49"/>
      <c r="F7" s="48">
        <f aca="true" t="shared" si="0" ref="F7:F71">D7*E7</f>
        <v>0</v>
      </c>
    </row>
    <row r="8" spans="1:6" s="2" customFormat="1" ht="15">
      <c r="A8" s="19">
        <v>4</v>
      </c>
      <c r="B8" s="20" t="s">
        <v>80</v>
      </c>
      <c r="C8" s="22" t="s">
        <v>131</v>
      </c>
      <c r="D8" s="22">
        <v>6</v>
      </c>
      <c r="E8" s="51"/>
      <c r="F8" s="50">
        <f t="shared" si="0"/>
        <v>0</v>
      </c>
    </row>
    <row r="9" spans="1:6" s="2" customFormat="1" ht="15">
      <c r="A9" s="19">
        <v>5</v>
      </c>
      <c r="B9" s="20" t="s">
        <v>23</v>
      </c>
      <c r="C9" s="24" t="s">
        <v>22</v>
      </c>
      <c r="D9" s="22">
        <v>1</v>
      </c>
      <c r="E9" s="52"/>
      <c r="F9" s="48">
        <f t="shared" si="0"/>
        <v>0</v>
      </c>
    </row>
    <row r="10" spans="1:6" s="2" customFormat="1" ht="15">
      <c r="A10" s="19">
        <v>6</v>
      </c>
      <c r="B10" s="25" t="s">
        <v>2</v>
      </c>
      <c r="C10" s="32" t="s">
        <v>3</v>
      </c>
      <c r="D10" s="22">
        <v>1</v>
      </c>
      <c r="E10" s="47"/>
      <c r="F10" s="50">
        <f t="shared" si="0"/>
        <v>0</v>
      </c>
    </row>
    <row r="11" spans="1:6" s="2" customFormat="1" ht="15">
      <c r="A11" s="19">
        <v>7</v>
      </c>
      <c r="B11" s="20" t="s">
        <v>24</v>
      </c>
      <c r="C11" s="20" t="s">
        <v>4</v>
      </c>
      <c r="D11" s="22">
        <v>1</v>
      </c>
      <c r="E11" s="51"/>
      <c r="F11" s="48">
        <f t="shared" si="0"/>
        <v>0</v>
      </c>
    </row>
    <row r="12" spans="1:6" s="2" customFormat="1" ht="15">
      <c r="A12" s="19">
        <v>8</v>
      </c>
      <c r="B12" s="20" t="s">
        <v>108</v>
      </c>
      <c r="C12" s="71" t="s">
        <v>4</v>
      </c>
      <c r="D12" s="22">
        <v>2</v>
      </c>
      <c r="E12" s="51"/>
      <c r="F12" s="50">
        <f t="shared" si="0"/>
        <v>0</v>
      </c>
    </row>
    <row r="13" spans="1:6" s="2" customFormat="1" ht="15">
      <c r="A13" s="19">
        <v>9</v>
      </c>
      <c r="B13" s="20" t="s">
        <v>54</v>
      </c>
      <c r="C13" s="26" t="s">
        <v>21</v>
      </c>
      <c r="D13" s="22">
        <v>1</v>
      </c>
      <c r="E13" s="51"/>
      <c r="F13" s="48">
        <f t="shared" si="0"/>
        <v>0</v>
      </c>
    </row>
    <row r="14" spans="1:6" s="2" customFormat="1" ht="165.75">
      <c r="A14" s="19">
        <v>10</v>
      </c>
      <c r="B14" s="20" t="s">
        <v>130</v>
      </c>
      <c r="C14" s="26" t="s">
        <v>129</v>
      </c>
      <c r="D14" s="22">
        <v>1</v>
      </c>
      <c r="E14" s="57"/>
      <c r="F14" s="55">
        <f t="shared" si="0"/>
        <v>0</v>
      </c>
    </row>
    <row r="15" spans="1:6" s="2" customFormat="1" ht="15">
      <c r="A15" s="19">
        <v>11</v>
      </c>
      <c r="B15" s="20" t="s">
        <v>51</v>
      </c>
      <c r="C15" s="20" t="s">
        <v>50</v>
      </c>
      <c r="D15" s="22">
        <v>2</v>
      </c>
      <c r="E15" s="51"/>
      <c r="F15" s="48">
        <f t="shared" si="0"/>
        <v>0</v>
      </c>
    </row>
    <row r="16" spans="1:6" s="2" customFormat="1" ht="15">
      <c r="A16" s="19">
        <v>12</v>
      </c>
      <c r="B16" s="20" t="s">
        <v>20</v>
      </c>
      <c r="C16" s="20" t="s">
        <v>52</v>
      </c>
      <c r="D16" s="22">
        <v>1</v>
      </c>
      <c r="E16" s="51"/>
      <c r="F16" s="50">
        <f t="shared" si="0"/>
        <v>0</v>
      </c>
    </row>
    <row r="17" spans="1:6" s="2" customFormat="1" ht="15">
      <c r="A17" s="19">
        <v>13</v>
      </c>
      <c r="B17" s="27" t="s">
        <v>9</v>
      </c>
      <c r="C17" s="26" t="s">
        <v>8</v>
      </c>
      <c r="D17" s="22">
        <v>1</v>
      </c>
      <c r="E17" s="52"/>
      <c r="F17" s="48">
        <f t="shared" si="0"/>
        <v>0</v>
      </c>
    </row>
    <row r="18" spans="1:6" s="2" customFormat="1" ht="15">
      <c r="A18" s="19">
        <v>14</v>
      </c>
      <c r="B18" s="20" t="s">
        <v>10</v>
      </c>
      <c r="C18" s="26" t="s">
        <v>11</v>
      </c>
      <c r="D18" s="22">
        <v>2</v>
      </c>
      <c r="E18" s="52"/>
      <c r="F18" s="50">
        <f t="shared" si="0"/>
        <v>0</v>
      </c>
    </row>
    <row r="19" spans="1:6" s="2" customFormat="1" ht="15">
      <c r="A19" s="19">
        <v>15</v>
      </c>
      <c r="B19" s="20" t="s">
        <v>12</v>
      </c>
      <c r="C19" s="28" t="s">
        <v>53</v>
      </c>
      <c r="D19" s="22">
        <v>1</v>
      </c>
      <c r="E19" s="52"/>
      <c r="F19" s="48">
        <f t="shared" si="0"/>
        <v>0</v>
      </c>
    </row>
    <row r="20" spans="1:6" s="2" customFormat="1" ht="15">
      <c r="A20" s="19">
        <v>16</v>
      </c>
      <c r="B20" s="20" t="s">
        <v>109</v>
      </c>
      <c r="C20" s="26"/>
      <c r="D20" s="22">
        <v>5</v>
      </c>
      <c r="E20" s="53"/>
      <c r="F20" s="50">
        <f t="shared" si="0"/>
        <v>0</v>
      </c>
    </row>
    <row r="21" spans="1:6" s="2" customFormat="1" ht="15">
      <c r="A21" s="19">
        <v>17</v>
      </c>
      <c r="B21" s="27" t="s">
        <v>13</v>
      </c>
      <c r="C21" s="26" t="s">
        <v>14</v>
      </c>
      <c r="D21" s="22">
        <v>4</v>
      </c>
      <c r="E21" s="52"/>
      <c r="F21" s="48">
        <f t="shared" si="0"/>
        <v>0</v>
      </c>
    </row>
    <row r="22" spans="1:6" s="2" customFormat="1" ht="15">
      <c r="A22" s="19">
        <v>18</v>
      </c>
      <c r="B22" s="29" t="s">
        <v>122</v>
      </c>
      <c r="C22" s="20" t="s">
        <v>6</v>
      </c>
      <c r="D22" s="22">
        <v>1</v>
      </c>
      <c r="E22" s="54"/>
      <c r="F22" s="55">
        <f t="shared" si="0"/>
        <v>0</v>
      </c>
    </row>
    <row r="23" spans="1:6" s="2" customFormat="1" ht="15">
      <c r="A23" s="19">
        <v>19</v>
      </c>
      <c r="B23" s="20" t="s">
        <v>123</v>
      </c>
      <c r="C23" s="20" t="s">
        <v>7</v>
      </c>
      <c r="D23" s="22">
        <v>2</v>
      </c>
      <c r="E23" s="54"/>
      <c r="F23" s="56">
        <f t="shared" si="0"/>
        <v>0</v>
      </c>
    </row>
    <row r="24" spans="1:6" s="2" customFormat="1" ht="25.5">
      <c r="A24" s="19">
        <v>20</v>
      </c>
      <c r="B24" s="20" t="s">
        <v>124</v>
      </c>
      <c r="C24" s="26" t="s">
        <v>5</v>
      </c>
      <c r="D24" s="22">
        <v>1</v>
      </c>
      <c r="E24" s="57"/>
      <c r="F24" s="55">
        <f t="shared" si="0"/>
        <v>0</v>
      </c>
    </row>
    <row r="25" spans="1:6" s="2" customFormat="1" ht="15">
      <c r="A25" s="19">
        <v>21</v>
      </c>
      <c r="B25" s="20" t="s">
        <v>17</v>
      </c>
      <c r="C25" s="20" t="s">
        <v>18</v>
      </c>
      <c r="D25" s="22">
        <v>1</v>
      </c>
      <c r="E25" s="54"/>
      <c r="F25" s="56">
        <f t="shared" si="0"/>
        <v>0</v>
      </c>
    </row>
    <row r="26" spans="1:6" s="2" customFormat="1" ht="25.5">
      <c r="A26" s="19">
        <v>22</v>
      </c>
      <c r="B26" s="20" t="s">
        <v>15</v>
      </c>
      <c r="C26" s="20" t="s">
        <v>16</v>
      </c>
      <c r="D26" s="22">
        <v>1</v>
      </c>
      <c r="E26" s="54"/>
      <c r="F26" s="55">
        <f t="shared" si="0"/>
        <v>0</v>
      </c>
    </row>
    <row r="27" spans="1:6" s="2" customFormat="1" ht="15">
      <c r="A27" s="19">
        <v>23</v>
      </c>
      <c r="B27" s="20" t="s">
        <v>101</v>
      </c>
      <c r="C27" s="20"/>
      <c r="D27" s="22">
        <v>1</v>
      </c>
      <c r="E27" s="52"/>
      <c r="F27" s="48">
        <f t="shared" si="0"/>
        <v>0</v>
      </c>
    </row>
    <row r="28" spans="1:6" s="2" customFormat="1" ht="15">
      <c r="A28" s="19">
        <v>24</v>
      </c>
      <c r="B28" s="20" t="s">
        <v>100</v>
      </c>
      <c r="C28" s="22"/>
      <c r="D28" s="22">
        <v>1</v>
      </c>
      <c r="E28" s="52"/>
      <c r="F28" s="50">
        <f t="shared" si="0"/>
        <v>0</v>
      </c>
    </row>
    <row r="29" spans="1:6" s="2" customFormat="1" ht="15">
      <c r="A29" s="19">
        <v>25</v>
      </c>
      <c r="B29" s="20" t="s">
        <v>57</v>
      </c>
      <c r="C29" s="22" t="s">
        <v>58</v>
      </c>
      <c r="D29" s="22">
        <v>1</v>
      </c>
      <c r="E29" s="52"/>
      <c r="F29" s="48">
        <f t="shared" si="0"/>
        <v>0</v>
      </c>
    </row>
    <row r="30" spans="1:6" s="2" customFormat="1" ht="15">
      <c r="A30" s="19">
        <v>26</v>
      </c>
      <c r="B30" s="20" t="s">
        <v>96</v>
      </c>
      <c r="C30" s="30" t="s">
        <v>97</v>
      </c>
      <c r="D30" s="22">
        <v>2</v>
      </c>
      <c r="E30" s="52"/>
      <c r="F30" s="50">
        <f t="shared" si="0"/>
        <v>0</v>
      </c>
    </row>
    <row r="31" spans="1:6" s="2" customFormat="1" ht="15">
      <c r="A31" s="19">
        <v>27</v>
      </c>
      <c r="B31" s="20" t="s">
        <v>56</v>
      </c>
      <c r="C31" s="22" t="s">
        <v>55</v>
      </c>
      <c r="D31" s="22">
        <v>1</v>
      </c>
      <c r="E31" s="52"/>
      <c r="F31" s="48">
        <f t="shared" si="0"/>
        <v>0</v>
      </c>
    </row>
    <row r="32" spans="1:6" s="2" customFormat="1" ht="15">
      <c r="A32" s="19">
        <v>28</v>
      </c>
      <c r="B32" s="20" t="s">
        <v>102</v>
      </c>
      <c r="C32" s="22"/>
      <c r="D32" s="22">
        <v>2</v>
      </c>
      <c r="E32" s="52"/>
      <c r="F32" s="50">
        <f t="shared" si="0"/>
        <v>0</v>
      </c>
    </row>
    <row r="33" spans="1:6" s="2" customFormat="1" ht="15">
      <c r="A33" s="19">
        <v>29</v>
      </c>
      <c r="B33" s="20" t="s">
        <v>98</v>
      </c>
      <c r="C33" s="22" t="s">
        <v>99</v>
      </c>
      <c r="D33" s="22">
        <v>1</v>
      </c>
      <c r="E33" s="52"/>
      <c r="F33" s="48">
        <f t="shared" si="0"/>
        <v>0</v>
      </c>
    </row>
    <row r="34" spans="1:6" s="2" customFormat="1" ht="165.75">
      <c r="A34" s="19">
        <v>30</v>
      </c>
      <c r="B34" s="31" t="s">
        <v>110</v>
      </c>
      <c r="C34" s="66" t="s">
        <v>135</v>
      </c>
      <c r="D34" s="32">
        <v>1</v>
      </c>
      <c r="E34" s="54"/>
      <c r="F34" s="55">
        <f t="shared" si="0"/>
        <v>0</v>
      </c>
    </row>
    <row r="35" spans="1:6" s="2" customFormat="1" ht="159.6" customHeight="1">
      <c r="A35" s="19">
        <v>31</v>
      </c>
      <c r="B35" s="31" t="s">
        <v>143</v>
      </c>
      <c r="C35" s="67" t="s">
        <v>142</v>
      </c>
      <c r="D35" s="33">
        <v>1</v>
      </c>
      <c r="E35" s="54"/>
      <c r="F35" s="56">
        <f t="shared" si="0"/>
        <v>0</v>
      </c>
    </row>
    <row r="36" spans="1:6" s="2" customFormat="1" ht="131.45" customHeight="1">
      <c r="A36" s="19">
        <v>32</v>
      </c>
      <c r="B36" s="31" t="s">
        <v>144</v>
      </c>
      <c r="C36" s="69" t="s">
        <v>145</v>
      </c>
      <c r="D36" s="68">
        <v>1</v>
      </c>
      <c r="E36" s="54"/>
      <c r="F36" s="56">
        <f>D36*E36</f>
        <v>0</v>
      </c>
    </row>
    <row r="37" spans="1:6" s="2" customFormat="1" ht="107.45" customHeight="1">
      <c r="A37" s="19">
        <v>33</v>
      </c>
      <c r="B37" s="31" t="s">
        <v>147</v>
      </c>
      <c r="C37" s="69" t="s">
        <v>146</v>
      </c>
      <c r="D37" s="68">
        <v>1</v>
      </c>
      <c r="E37" s="54"/>
      <c r="F37" s="56">
        <f>D37*E37</f>
        <v>0</v>
      </c>
    </row>
    <row r="38" spans="1:6" s="2" customFormat="1" ht="129.6" customHeight="1">
      <c r="A38" s="19">
        <v>34</v>
      </c>
      <c r="B38" s="31" t="s">
        <v>149</v>
      </c>
      <c r="C38" s="69" t="s">
        <v>148</v>
      </c>
      <c r="D38" s="68">
        <v>1</v>
      </c>
      <c r="E38" s="54"/>
      <c r="F38" s="56">
        <f>D38*E38</f>
        <v>0</v>
      </c>
    </row>
    <row r="39" spans="1:6" s="2" customFormat="1" ht="186" customHeight="1">
      <c r="A39" s="19">
        <v>35</v>
      </c>
      <c r="B39" s="31" t="s">
        <v>151</v>
      </c>
      <c r="C39" s="70" t="s">
        <v>150</v>
      </c>
      <c r="D39" s="68">
        <v>1</v>
      </c>
      <c r="E39" s="54"/>
      <c r="F39" s="56">
        <f>D39*E39</f>
        <v>0</v>
      </c>
    </row>
    <row r="40" spans="1:6" s="2" customFormat="1" ht="178.5">
      <c r="A40" s="19">
        <v>36</v>
      </c>
      <c r="B40" s="31" t="s">
        <v>111</v>
      </c>
      <c r="C40" s="62" t="s">
        <v>133</v>
      </c>
      <c r="D40" s="34">
        <v>1</v>
      </c>
      <c r="E40" s="54"/>
      <c r="F40" s="55">
        <f t="shared" si="0"/>
        <v>0</v>
      </c>
    </row>
    <row r="41" spans="1:6" s="2" customFormat="1" ht="72">
      <c r="A41" s="19">
        <v>37</v>
      </c>
      <c r="B41" s="31" t="s">
        <v>112</v>
      </c>
      <c r="C41" s="61" t="s">
        <v>134</v>
      </c>
      <c r="D41" s="34">
        <v>1</v>
      </c>
      <c r="E41" s="52"/>
      <c r="F41" s="50">
        <f t="shared" si="0"/>
        <v>0</v>
      </c>
    </row>
    <row r="42" spans="1:6" s="2" customFormat="1" ht="14.45" customHeight="1">
      <c r="A42" s="35"/>
      <c r="B42" s="36" t="s">
        <v>154</v>
      </c>
      <c r="C42" s="37"/>
      <c r="D42" s="37"/>
      <c r="E42" s="58"/>
      <c r="F42" s="59"/>
    </row>
    <row r="43" spans="1:6" s="2" customFormat="1" ht="15">
      <c r="A43" s="19">
        <v>38</v>
      </c>
      <c r="B43" s="20" t="s">
        <v>82</v>
      </c>
      <c r="C43" s="65"/>
      <c r="D43" s="22">
        <v>10</v>
      </c>
      <c r="E43" s="54"/>
      <c r="F43" s="56">
        <f t="shared" si="0"/>
        <v>0</v>
      </c>
    </row>
    <row r="44" spans="1:6" s="2" customFormat="1" ht="15">
      <c r="A44" s="19">
        <v>39</v>
      </c>
      <c r="B44" s="20" t="s">
        <v>83</v>
      </c>
      <c r="C44" s="65" t="s">
        <v>84</v>
      </c>
      <c r="D44" s="22">
        <v>2</v>
      </c>
      <c r="E44" s="54"/>
      <c r="F44" s="55">
        <f t="shared" si="0"/>
        <v>0</v>
      </c>
    </row>
    <row r="45" spans="1:6" s="2" customFormat="1" ht="15">
      <c r="A45" s="19">
        <v>40</v>
      </c>
      <c r="B45" s="20" t="s">
        <v>85</v>
      </c>
      <c r="C45" s="65"/>
      <c r="D45" s="22">
        <v>4</v>
      </c>
      <c r="E45" s="54"/>
      <c r="F45" s="56">
        <f t="shared" si="0"/>
        <v>0</v>
      </c>
    </row>
    <row r="46" spans="1:6" s="2" customFormat="1" ht="15">
      <c r="A46" s="19">
        <v>41</v>
      </c>
      <c r="B46" s="20" t="s">
        <v>90</v>
      </c>
      <c r="C46" s="65" t="s">
        <v>91</v>
      </c>
      <c r="D46" s="22">
        <v>6</v>
      </c>
      <c r="E46" s="54"/>
      <c r="F46" s="55">
        <f t="shared" si="0"/>
        <v>0</v>
      </c>
    </row>
    <row r="47" spans="1:6" s="2" customFormat="1" ht="15">
      <c r="A47" s="19">
        <v>42</v>
      </c>
      <c r="B47" s="20" t="s">
        <v>86</v>
      </c>
      <c r="C47" s="65"/>
      <c r="D47" s="22">
        <v>4</v>
      </c>
      <c r="E47" s="54"/>
      <c r="F47" s="56">
        <f t="shared" si="0"/>
        <v>0</v>
      </c>
    </row>
    <row r="48" spans="1:6" s="2" customFormat="1" ht="15">
      <c r="A48" s="19">
        <v>43</v>
      </c>
      <c r="B48" s="20" t="s">
        <v>87</v>
      </c>
      <c r="C48" s="65"/>
      <c r="D48" s="22">
        <v>1</v>
      </c>
      <c r="E48" s="54"/>
      <c r="F48" s="55">
        <f t="shared" si="0"/>
        <v>0</v>
      </c>
    </row>
    <row r="49" spans="1:6" s="2" customFormat="1" ht="15">
      <c r="A49" s="19">
        <v>44</v>
      </c>
      <c r="B49" s="20" t="s">
        <v>88</v>
      </c>
      <c r="C49" s="65"/>
      <c r="D49" s="22">
        <v>2</v>
      </c>
      <c r="E49" s="54"/>
      <c r="F49" s="56">
        <f t="shared" si="0"/>
        <v>0</v>
      </c>
    </row>
    <row r="50" spans="1:6" s="2" customFormat="1" ht="15">
      <c r="A50" s="19">
        <v>45</v>
      </c>
      <c r="B50" s="20" t="s">
        <v>92</v>
      </c>
      <c r="C50" s="65" t="s">
        <v>89</v>
      </c>
      <c r="D50" s="22">
        <v>1</v>
      </c>
      <c r="E50" s="54"/>
      <c r="F50" s="55">
        <f t="shared" si="0"/>
        <v>0</v>
      </c>
    </row>
    <row r="51" spans="1:6" s="2" customFormat="1" ht="15">
      <c r="A51" s="19">
        <v>46</v>
      </c>
      <c r="B51" s="20" t="s">
        <v>93</v>
      </c>
      <c r="C51" s="65"/>
      <c r="D51" s="22">
        <v>1</v>
      </c>
      <c r="E51" s="54"/>
      <c r="F51" s="56">
        <f t="shared" si="0"/>
        <v>0</v>
      </c>
    </row>
    <row r="52" spans="1:6" s="2" customFormat="1" ht="204">
      <c r="A52" s="19">
        <v>47</v>
      </c>
      <c r="B52" s="20" t="s">
        <v>1</v>
      </c>
      <c r="C52" s="38" t="s">
        <v>128</v>
      </c>
      <c r="D52" s="22">
        <v>1</v>
      </c>
      <c r="E52" s="54"/>
      <c r="F52" s="55">
        <f t="shared" si="0"/>
        <v>0</v>
      </c>
    </row>
    <row r="53" spans="1:6" s="2" customFormat="1" ht="102">
      <c r="A53" s="19">
        <v>48</v>
      </c>
      <c r="B53" s="27" t="s">
        <v>19</v>
      </c>
      <c r="C53" s="20" t="s">
        <v>127</v>
      </c>
      <c r="D53" s="22">
        <v>1</v>
      </c>
      <c r="E53" s="57"/>
      <c r="F53" s="56">
        <f t="shared" si="0"/>
        <v>0</v>
      </c>
    </row>
    <row r="54" spans="1:6" s="2" customFormat="1" ht="115.5">
      <c r="A54" s="19">
        <v>49</v>
      </c>
      <c r="B54" s="20" t="s">
        <v>138</v>
      </c>
      <c r="C54" s="63" t="s">
        <v>137</v>
      </c>
      <c r="D54" s="22">
        <v>1</v>
      </c>
      <c r="E54" s="54"/>
      <c r="F54" s="55">
        <f t="shared" si="0"/>
        <v>0</v>
      </c>
    </row>
    <row r="55" spans="1:6" s="2" customFormat="1" ht="51">
      <c r="A55" s="19">
        <v>50</v>
      </c>
      <c r="B55" s="20" t="s">
        <v>125</v>
      </c>
      <c r="C55" s="38" t="s">
        <v>126</v>
      </c>
      <c r="D55" s="22">
        <v>1</v>
      </c>
      <c r="E55" s="54"/>
      <c r="F55" s="56">
        <f t="shared" si="0"/>
        <v>0</v>
      </c>
    </row>
    <row r="56" spans="1:6" s="2" customFormat="1" ht="15">
      <c r="A56" s="19">
        <v>51</v>
      </c>
      <c r="B56" s="20" t="s">
        <v>94</v>
      </c>
      <c r="C56" s="38" t="s">
        <v>95</v>
      </c>
      <c r="D56" s="22">
        <v>4</v>
      </c>
      <c r="E56" s="54"/>
      <c r="F56" s="55">
        <f t="shared" si="0"/>
        <v>0</v>
      </c>
    </row>
    <row r="57" spans="1:10" s="2" customFormat="1" ht="15">
      <c r="A57" s="19">
        <v>52</v>
      </c>
      <c r="B57" s="20" t="s">
        <v>103</v>
      </c>
      <c r="C57" s="39" t="s">
        <v>104</v>
      </c>
      <c r="D57" s="22">
        <v>1</v>
      </c>
      <c r="E57" s="54"/>
      <c r="F57" s="56">
        <f t="shared" si="0"/>
        <v>0</v>
      </c>
      <c r="J57" s="3"/>
    </row>
    <row r="58" spans="1:10" s="2" customFormat="1" ht="15">
      <c r="A58" s="35"/>
      <c r="B58" s="36" t="s">
        <v>49</v>
      </c>
      <c r="C58" s="40"/>
      <c r="D58" s="37"/>
      <c r="E58" s="60"/>
      <c r="F58" s="60"/>
      <c r="J58" s="3"/>
    </row>
    <row r="59" spans="1:10" s="2" customFormat="1" ht="25.5">
      <c r="A59" s="19">
        <v>53</v>
      </c>
      <c r="B59" s="31" t="s">
        <v>75</v>
      </c>
      <c r="C59" s="23" t="s">
        <v>25</v>
      </c>
      <c r="D59" s="22">
        <v>1</v>
      </c>
      <c r="E59" s="57"/>
      <c r="F59" s="55">
        <f t="shared" si="0"/>
        <v>0</v>
      </c>
      <c r="J59" s="3"/>
    </row>
    <row r="60" spans="1:10" s="2" customFormat="1" ht="134.45" customHeight="1">
      <c r="A60" s="19">
        <v>54</v>
      </c>
      <c r="B60" s="31" t="s">
        <v>26</v>
      </c>
      <c r="C60" s="64" t="s">
        <v>140</v>
      </c>
      <c r="D60" s="22">
        <v>1</v>
      </c>
      <c r="E60" s="57"/>
      <c r="F60" s="56">
        <f t="shared" si="0"/>
        <v>0</v>
      </c>
      <c r="J60" s="3"/>
    </row>
    <row r="61" spans="1:10" s="2" customFormat="1" ht="204">
      <c r="A61" s="19">
        <v>55</v>
      </c>
      <c r="B61" s="31" t="s">
        <v>27</v>
      </c>
      <c r="C61" s="64" t="s">
        <v>141</v>
      </c>
      <c r="D61" s="22">
        <v>1</v>
      </c>
      <c r="E61" s="57"/>
      <c r="F61" s="55">
        <f t="shared" si="0"/>
        <v>0</v>
      </c>
      <c r="J61" s="3"/>
    </row>
    <row r="62" spans="1:10" s="2" customFormat="1" ht="25.5">
      <c r="A62" s="19">
        <v>56</v>
      </c>
      <c r="B62" s="31" t="s">
        <v>28</v>
      </c>
      <c r="C62" s="64" t="s">
        <v>139</v>
      </c>
      <c r="D62" s="22">
        <v>1</v>
      </c>
      <c r="E62" s="57"/>
      <c r="F62" s="56">
        <f t="shared" si="0"/>
        <v>0</v>
      </c>
      <c r="J62" s="3"/>
    </row>
    <row r="63" spans="1:10" s="2" customFormat="1" ht="51">
      <c r="A63" s="19">
        <v>57</v>
      </c>
      <c r="B63" s="31" t="s">
        <v>77</v>
      </c>
      <c r="C63" s="23" t="s">
        <v>30</v>
      </c>
      <c r="D63" s="22">
        <v>1</v>
      </c>
      <c r="E63" s="57"/>
      <c r="F63" s="55">
        <f t="shared" si="0"/>
        <v>0</v>
      </c>
      <c r="J63" s="3"/>
    </row>
    <row r="64" spans="1:10" s="2" customFormat="1" ht="15">
      <c r="A64" s="19">
        <v>58</v>
      </c>
      <c r="B64" s="31" t="s">
        <v>29</v>
      </c>
      <c r="C64" s="23" t="s">
        <v>31</v>
      </c>
      <c r="D64" s="22">
        <v>1</v>
      </c>
      <c r="E64" s="57"/>
      <c r="F64" s="56">
        <f t="shared" si="0"/>
        <v>0</v>
      </c>
      <c r="J64" s="3"/>
    </row>
    <row r="65" spans="1:10" s="2" customFormat="1" ht="25.5">
      <c r="A65" s="19">
        <v>59</v>
      </c>
      <c r="B65" s="31" t="s">
        <v>35</v>
      </c>
      <c r="C65" s="23" t="s">
        <v>32</v>
      </c>
      <c r="D65" s="22">
        <v>1</v>
      </c>
      <c r="E65" s="57"/>
      <c r="F65" s="55">
        <f t="shared" si="0"/>
        <v>0</v>
      </c>
      <c r="J65" s="3"/>
    </row>
    <row r="66" spans="1:10" s="2" customFormat="1" ht="15">
      <c r="A66" s="19">
        <v>60</v>
      </c>
      <c r="B66" s="41" t="s">
        <v>33</v>
      </c>
      <c r="C66" s="42" t="s">
        <v>34</v>
      </c>
      <c r="D66" s="22">
        <v>1</v>
      </c>
      <c r="E66" s="57"/>
      <c r="F66" s="56">
        <f t="shared" si="0"/>
        <v>0</v>
      </c>
      <c r="J66" s="3"/>
    </row>
    <row r="67" spans="1:10" s="2" customFormat="1" ht="15">
      <c r="A67" s="19">
        <v>61</v>
      </c>
      <c r="B67" s="31" t="s">
        <v>36</v>
      </c>
      <c r="C67" s="42" t="s">
        <v>37</v>
      </c>
      <c r="D67" s="22">
        <v>1</v>
      </c>
      <c r="E67" s="57"/>
      <c r="F67" s="55">
        <f t="shared" si="0"/>
        <v>0</v>
      </c>
      <c r="J67" s="3"/>
    </row>
    <row r="68" spans="1:10" s="2" customFormat="1" ht="15">
      <c r="A68" s="19">
        <v>62</v>
      </c>
      <c r="B68" s="31" t="s">
        <v>38</v>
      </c>
      <c r="C68" s="32" t="s">
        <v>39</v>
      </c>
      <c r="D68" s="22">
        <v>1</v>
      </c>
      <c r="E68" s="57"/>
      <c r="F68" s="56">
        <f t="shared" si="0"/>
        <v>0</v>
      </c>
      <c r="J68" s="3"/>
    </row>
    <row r="69" spans="1:10" s="2" customFormat="1" ht="51">
      <c r="A69" s="19">
        <v>63</v>
      </c>
      <c r="B69" s="31" t="s">
        <v>113</v>
      </c>
      <c r="C69" s="23" t="s">
        <v>40</v>
      </c>
      <c r="D69" s="22">
        <v>1</v>
      </c>
      <c r="E69" s="57"/>
      <c r="F69" s="55">
        <f t="shared" si="0"/>
        <v>0</v>
      </c>
      <c r="J69" s="3"/>
    </row>
    <row r="70" spans="1:6" s="2" customFormat="1" ht="15">
      <c r="A70" s="19">
        <v>64</v>
      </c>
      <c r="B70" s="43" t="s">
        <v>41</v>
      </c>
      <c r="C70" s="23"/>
      <c r="D70" s="22">
        <v>1</v>
      </c>
      <c r="E70" s="57"/>
      <c r="F70" s="56">
        <f t="shared" si="0"/>
        <v>0</v>
      </c>
    </row>
    <row r="71" spans="1:6" s="2" customFormat="1" ht="15">
      <c r="A71" s="19">
        <v>65</v>
      </c>
      <c r="B71" s="31" t="s">
        <v>42</v>
      </c>
      <c r="C71" s="32" t="s">
        <v>31</v>
      </c>
      <c r="D71" s="22">
        <v>1</v>
      </c>
      <c r="E71" s="57"/>
      <c r="F71" s="55">
        <f t="shared" si="0"/>
        <v>0</v>
      </c>
    </row>
    <row r="72" spans="1:6" s="2" customFormat="1" ht="15">
      <c r="A72" s="19">
        <v>66</v>
      </c>
      <c r="B72" s="31" t="s">
        <v>43</v>
      </c>
      <c r="C72" s="42" t="s">
        <v>31</v>
      </c>
      <c r="D72" s="22">
        <v>1</v>
      </c>
      <c r="E72" s="57"/>
      <c r="F72" s="56">
        <f aca="true" t="shared" si="1" ref="F72:F86">D72*E72</f>
        <v>0</v>
      </c>
    </row>
    <row r="73" spans="1:7" s="2" customFormat="1" ht="15">
      <c r="A73" s="19">
        <v>67</v>
      </c>
      <c r="B73" s="31" t="s">
        <v>33</v>
      </c>
      <c r="C73" s="23" t="s">
        <v>44</v>
      </c>
      <c r="D73" s="22">
        <v>1</v>
      </c>
      <c r="E73" s="57"/>
      <c r="F73" s="55">
        <f t="shared" si="1"/>
        <v>0</v>
      </c>
      <c r="G73" s="4"/>
    </row>
    <row r="74" spans="1:6" s="2" customFormat="1" ht="15">
      <c r="A74" s="19">
        <v>68</v>
      </c>
      <c r="B74" s="31" t="s">
        <v>45</v>
      </c>
      <c r="C74" s="23" t="s">
        <v>46</v>
      </c>
      <c r="D74" s="22">
        <v>1</v>
      </c>
      <c r="E74" s="57"/>
      <c r="F74" s="56">
        <f t="shared" si="1"/>
        <v>0</v>
      </c>
    </row>
    <row r="75" spans="1:6" s="2" customFormat="1" ht="15">
      <c r="A75" s="19">
        <v>69</v>
      </c>
      <c r="B75" s="31" t="s">
        <v>47</v>
      </c>
      <c r="C75" s="23" t="s">
        <v>48</v>
      </c>
      <c r="D75" s="22">
        <v>1</v>
      </c>
      <c r="E75" s="57"/>
      <c r="F75" s="55">
        <f t="shared" si="1"/>
        <v>0</v>
      </c>
    </row>
    <row r="76" spans="1:6" s="2" customFormat="1" ht="25.5">
      <c r="A76" s="19">
        <v>70</v>
      </c>
      <c r="B76" s="31" t="s">
        <v>132</v>
      </c>
      <c r="C76" s="23"/>
      <c r="D76" s="22">
        <v>1</v>
      </c>
      <c r="E76" s="57"/>
      <c r="F76" s="56">
        <f t="shared" si="1"/>
        <v>0</v>
      </c>
    </row>
    <row r="77" spans="1:6" s="2" customFormat="1" ht="25.5">
      <c r="A77" s="35"/>
      <c r="B77" s="44" t="s">
        <v>153</v>
      </c>
      <c r="C77" s="40"/>
      <c r="D77" s="37"/>
      <c r="E77" s="60"/>
      <c r="F77" s="59"/>
    </row>
    <row r="78" spans="1:6" s="2" customFormat="1" ht="25.5">
      <c r="A78" s="19">
        <v>71</v>
      </c>
      <c r="B78" s="20" t="s">
        <v>59</v>
      </c>
      <c r="C78" s="23" t="s">
        <v>60</v>
      </c>
      <c r="D78" s="22">
        <v>8</v>
      </c>
      <c r="E78" s="57"/>
      <c r="F78" s="56">
        <f t="shared" si="1"/>
        <v>0</v>
      </c>
    </row>
    <row r="79" spans="1:6" s="2" customFormat="1" ht="15">
      <c r="A79" s="19">
        <v>72</v>
      </c>
      <c r="B79" s="20" t="s">
        <v>61</v>
      </c>
      <c r="C79" s="23" t="s">
        <v>62</v>
      </c>
      <c r="D79" s="22">
        <v>2</v>
      </c>
      <c r="E79" s="57"/>
      <c r="F79" s="55">
        <f t="shared" si="1"/>
        <v>0</v>
      </c>
    </row>
    <row r="80" spans="1:6" s="2" customFormat="1" ht="25.5">
      <c r="A80" s="19">
        <v>73</v>
      </c>
      <c r="B80" s="20" t="s">
        <v>63</v>
      </c>
      <c r="C80" s="23" t="s">
        <v>64</v>
      </c>
      <c r="D80" s="22">
        <v>2</v>
      </c>
      <c r="E80" s="57"/>
      <c r="F80" s="56">
        <f t="shared" si="1"/>
        <v>0</v>
      </c>
    </row>
    <row r="81" spans="1:6" s="2" customFormat="1" ht="15">
      <c r="A81" s="19">
        <v>74</v>
      </c>
      <c r="B81" s="20" t="s">
        <v>65</v>
      </c>
      <c r="C81" s="22" t="s">
        <v>66</v>
      </c>
      <c r="D81" s="22">
        <v>1</v>
      </c>
      <c r="E81" s="57"/>
      <c r="F81" s="55">
        <f t="shared" si="1"/>
        <v>0</v>
      </c>
    </row>
    <row r="82" spans="1:6" s="2" customFormat="1" ht="25.5">
      <c r="A82" s="19">
        <v>75</v>
      </c>
      <c r="B82" s="20" t="s">
        <v>67</v>
      </c>
      <c r="C82" s="22" t="s">
        <v>68</v>
      </c>
      <c r="D82" s="22">
        <v>1</v>
      </c>
      <c r="E82" s="57"/>
      <c r="F82" s="56">
        <f t="shared" si="1"/>
        <v>0</v>
      </c>
    </row>
    <row r="83" spans="1:6" s="2" customFormat="1" ht="15">
      <c r="A83" s="19">
        <v>76</v>
      </c>
      <c r="B83" s="20" t="s">
        <v>69</v>
      </c>
      <c r="C83" s="23" t="s">
        <v>70</v>
      </c>
      <c r="D83" s="22">
        <v>4</v>
      </c>
      <c r="E83" s="57"/>
      <c r="F83" s="55">
        <f t="shared" si="1"/>
        <v>0</v>
      </c>
    </row>
    <row r="84" spans="1:6" s="2" customFormat="1" ht="15">
      <c r="A84" s="19">
        <v>77</v>
      </c>
      <c r="B84" s="20" t="s">
        <v>71</v>
      </c>
      <c r="C84" s="22" t="s">
        <v>72</v>
      </c>
      <c r="D84" s="22">
        <v>1</v>
      </c>
      <c r="E84" s="57"/>
      <c r="F84" s="56">
        <f t="shared" si="1"/>
        <v>0</v>
      </c>
    </row>
    <row r="85" spans="1:6" s="2" customFormat="1" ht="89.25">
      <c r="A85" s="19">
        <v>78</v>
      </c>
      <c r="B85" s="20" t="s">
        <v>73</v>
      </c>
      <c r="C85" s="23" t="s">
        <v>74</v>
      </c>
      <c r="D85" s="22">
        <v>3</v>
      </c>
      <c r="E85" s="57"/>
      <c r="F85" s="55">
        <f t="shared" si="1"/>
        <v>0</v>
      </c>
    </row>
    <row r="86" spans="1:6" s="2" customFormat="1" ht="38.25">
      <c r="A86" s="19">
        <v>79</v>
      </c>
      <c r="B86" s="22" t="s">
        <v>152</v>
      </c>
      <c r="C86" s="23"/>
      <c r="D86" s="22">
        <v>3</v>
      </c>
      <c r="E86" s="57"/>
      <c r="F86" s="55">
        <f t="shared" si="1"/>
        <v>0</v>
      </c>
    </row>
    <row r="87" spans="1:6" s="4" customFormat="1" ht="15.75">
      <c r="A87" s="72"/>
      <c r="B87" s="73" t="s">
        <v>76</v>
      </c>
      <c r="C87" s="74"/>
      <c r="D87" s="75"/>
      <c r="E87" s="76"/>
      <c r="F87" s="77">
        <f>SUM(F5:F86)</f>
        <v>0</v>
      </c>
    </row>
    <row r="88" spans="1:6" ht="15">
      <c r="A88" s="10"/>
      <c r="B88" s="87"/>
      <c r="C88" s="87"/>
      <c r="D88" s="8"/>
      <c r="E88" s="9"/>
      <c r="F88" s="9"/>
    </row>
    <row r="89" spans="1:6" ht="15">
      <c r="A89" s="10"/>
      <c r="B89" s="86"/>
      <c r="C89" s="86"/>
      <c r="D89" s="8"/>
      <c r="E89" s="9"/>
      <c r="F89" s="9"/>
    </row>
    <row r="90" spans="1:6" ht="18">
      <c r="A90" s="15"/>
      <c r="B90" s="16" t="s">
        <v>117</v>
      </c>
      <c r="C90" s="17"/>
      <c r="D90" s="18"/>
      <c r="E90" s="88">
        <f>F87</f>
        <v>0</v>
      </c>
      <c r="F90" s="89"/>
    </row>
    <row r="91" spans="1:6" ht="18">
      <c r="A91" s="15"/>
      <c r="B91" s="16" t="s">
        <v>118</v>
      </c>
      <c r="C91" s="17"/>
      <c r="D91" s="18"/>
      <c r="E91" s="88">
        <f>E90*0.21</f>
        <v>0</v>
      </c>
      <c r="F91" s="89"/>
    </row>
    <row r="92" spans="1:6" ht="18">
      <c r="A92" s="15"/>
      <c r="B92" s="16" t="s">
        <v>119</v>
      </c>
      <c r="C92" s="17"/>
      <c r="D92" s="18"/>
      <c r="E92" s="88">
        <f>E90+E91</f>
        <v>0</v>
      </c>
      <c r="F92" s="89"/>
    </row>
    <row r="93" ht="15">
      <c r="I93" s="78"/>
    </row>
    <row r="96" spans="2:6" ht="55.15" customHeight="1">
      <c r="B96" s="85" t="s">
        <v>136</v>
      </c>
      <c r="C96" s="85"/>
      <c r="D96" s="85"/>
      <c r="E96" s="85"/>
      <c r="F96" s="85"/>
    </row>
  </sheetData>
  <sheetProtection password="EF2E" sheet="1" objects="1" scenarios="1"/>
  <mergeCells count="6">
    <mergeCell ref="B96:F96"/>
    <mergeCell ref="B89:C89"/>
    <mergeCell ref="B88:C88"/>
    <mergeCell ref="E90:F90"/>
    <mergeCell ref="E91:F91"/>
    <mergeCell ref="E92:F92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1" sqref="D1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Skazíková Milena</cp:lastModifiedBy>
  <cp:lastPrinted>2021-12-09T06:15:59Z</cp:lastPrinted>
  <dcterms:created xsi:type="dcterms:W3CDTF">2021-02-23T07:33:14Z</dcterms:created>
  <dcterms:modified xsi:type="dcterms:W3CDTF">2021-12-16T07:01:32Z</dcterms:modified>
  <cp:category/>
  <cp:version/>
  <cp:contentType/>
  <cp:contentStatus/>
</cp:coreProperties>
</file>