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kazikovaM\Documents\2022\3_OR_nadlimitni\OR-001 - Poskytovani telekomunikacnich sluzeb pro SMO na obdobi let 2023 az 2026\02_Podklady_KTAJ\"/>
    </mc:Choice>
  </mc:AlternateContent>
  <bookViews>
    <workbookView xWindow="0" yWindow="0" windowWidth="19320" windowHeight="11640" tabRatio="500"/>
  </bookViews>
  <sheets>
    <sheet name="Příloha č. 5a" sheetId="1" r:id="rId1"/>
  </sheets>
  <definedNames>
    <definedName name="_xlnm.Print_Area" localSheetId="0">'Příloha č. 5a'!$A$1:$H$29</definedName>
  </definedNames>
  <calcPr calcId="152511"/>
</workbook>
</file>

<file path=xl/calcChain.xml><?xml version="1.0" encoding="utf-8"?>
<calcChain xmlns="http://schemas.openxmlformats.org/spreadsheetml/2006/main">
  <c r="F5" i="1" l="1"/>
  <c r="F22" i="1" l="1"/>
  <c r="F20" i="1"/>
  <c r="F18" i="1"/>
  <c r="F16" i="1"/>
  <c r="H16" i="1" s="1"/>
  <c r="F14" i="1"/>
  <c r="H14" i="1" s="1"/>
  <c r="F12" i="1"/>
  <c r="F10" i="1"/>
  <c r="F8" i="1"/>
  <c r="F7" i="1"/>
  <c r="F23" i="1" l="1"/>
  <c r="F26" i="1" s="1"/>
  <c r="H22" i="1"/>
  <c r="H20" i="1"/>
  <c r="H18" i="1"/>
  <c r="H7" i="1"/>
  <c r="H5" i="1" l="1"/>
  <c r="H8" i="1"/>
  <c r="H10" i="1"/>
  <c r="H12" i="1"/>
  <c r="H24" i="1" l="1"/>
  <c r="H27" i="1" s="1"/>
</calcChain>
</file>

<file path=xl/sharedStrings.xml><?xml version="1.0" encoding="utf-8"?>
<sst xmlns="http://schemas.openxmlformats.org/spreadsheetml/2006/main" count="55" uniqueCount="48">
  <si>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</si>
  <si>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</si>
  <si>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</si>
  <si>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</si>
  <si>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</si>
  <si>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</si>
  <si>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</si>
  <si>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</si>
  <si>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</si>
  <si>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</si>
  <si>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</si>
  <si>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</si>
  <si>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</si>
  <si>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 xml:space="preserve">vnitrostání odchozí hovory </t>
  </si>
  <si>
    <t>- do všech mobilních a pevných sítí v ČR</t>
  </si>
  <si>
    <t>1 minuta</t>
  </si>
  <si>
    <t>- odeslání 1 SMS</t>
  </si>
  <si>
    <t>1 SMS</t>
  </si>
  <si>
    <t>- měsíční paušální platba</t>
  </si>
  <si>
    <t xml:space="preserve">1 SIM </t>
  </si>
  <si>
    <t>NABÍDKOVÁ CENA ZA JEDEN MĚSÍC BEZ DPH</t>
  </si>
  <si>
    <t>NABÍDKOVÁ CENA ZA JEDEN MĚSÍC VČETNĚ DPH</t>
  </si>
  <si>
    <t>- do privátní podnikové sítě</t>
  </si>
  <si>
    <t>služby SMS</t>
  </si>
  <si>
    <t>-datový tarif 10Gb</t>
  </si>
  <si>
    <t>Hlasový tarif bez volných jednotek</t>
  </si>
  <si>
    <t>A)</t>
  </si>
  <si>
    <t xml:space="preserve">Hlasový tarif s neomezeným provozem bez dat </t>
  </si>
  <si>
    <t>B)</t>
  </si>
  <si>
    <t>Hlasový tarif s neomezeným provozem s daty</t>
  </si>
  <si>
    <t>C)</t>
  </si>
  <si>
    <t>Datový tarif M2M</t>
  </si>
  <si>
    <t>D)</t>
  </si>
  <si>
    <t xml:space="preserve">Datový tarif 10 GB </t>
  </si>
  <si>
    <t>E)</t>
  </si>
  <si>
    <t>F)</t>
  </si>
  <si>
    <t>Datový tarif  speciál</t>
  </si>
  <si>
    <t>- pro zabezpečovací systémy</t>
  </si>
  <si>
    <t>-pro mobilní kamery</t>
  </si>
  <si>
    <t>Účastník zadávacího řízení vyplní či upraví pouze modře označené buňky, obsah a vzorce ostatních buňek nesmí upravovat.</t>
  </si>
  <si>
    <t xml:space="preserve">Účastník zadávacího řízení veškeré poskytované slevy či bonusy započte do jednotkových cen uvedených ve sloupci D (modře označené buňky). </t>
  </si>
  <si>
    <t>-měsíční paušální platba s datovým tarifem min. 6Gb</t>
  </si>
  <si>
    <t>Hlasový tarif s neomezeným provozem a neom. daty</t>
  </si>
  <si>
    <t>-měsíční paušální platba s neomezeným datovým tarifem</t>
  </si>
  <si>
    <t>G)</t>
  </si>
  <si>
    <t>Tabulka pro zpracování cenové nabídky pro Část 1: Mobilní služby pro statutární město Opava a jeho organizace</t>
  </si>
  <si>
    <t>NABÍDKOVÁ CENA ZA DOBU PLNĚNÍ 46 měsíců BEZ DPH</t>
  </si>
  <si>
    <t>NABÍDKOVÁ CENA ZA DOBU PLNĚNÍ 46 měsíců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</si>
</sst>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Protection="1"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2" fillId="5" borderId="2" xfId="0" applyFont="1" applyFill="1" applyBorder="1" applyProtection="1"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locked="0"/>
    </xf>
    <xf numFmtId="8" fontId="2" fillId="5" borderId="3" xfId="0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Protection="1">
      <protection locked="0"/>
    </xf>
    <xf numFmtId="0" fontId="2" fillId="5" borderId="0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4" fontId="2" fillId="5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Protection="1"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Protection="1">
      <protection locked="0"/>
    </xf>
    <xf numFmtId="0" fontId="2" fillId="5" borderId="8" xfId="0" applyFont="1" applyFill="1" applyBorder="1" applyProtection="1"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6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hidden="1"/>
    </xf>
    <xf numFmtId="164" fontId="2" fillId="5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Protection="1">
      <protection hidden="1"/>
    </xf>
    <xf numFmtId="0" fontId="8" fillId="0" borderId="7" xfId="0" applyFont="1" applyBorder="1" applyProtection="1">
      <protection hidden="1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hidden="1"/>
    </xf>
    <xf numFmtId="49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0" fontId="2" fillId="6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/>
      <protection locked="0"/>
    </xf>
    <xf numFmtId="4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0" xfId="0" applyNumberFormat="1" applyFont="1" applyFill="1" applyBorder="1" applyAlignment="1" applyProtection="1">
      <alignment horizontal="center" vertical="center"/>
      <protection hidden="1"/>
    </xf>
    <xf numFmtId="164" fontId="3" fillId="6" borderId="0" xfId="0" applyNumberFormat="1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locked="0"/>
    </xf>
    <xf numFmtId="164" fontId="3" fillId="6" borderId="6" xfId="0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6" borderId="5" xfId="0" applyNumberFormat="1" applyFont="1" applyFill="1" applyBorder="1" applyAlignment="1" applyProtection="1">
      <alignment horizontal="center" vertical="center"/>
    </xf>
    <xf numFmtId="44" fontId="3" fillId="6" borderId="5" xfId="0" applyNumberFormat="1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zoomScalePageLayoutView="150" workbookViewId="0">
      <selection activeCell="D5" sqref="D5"/>
    </sheetView>
  </sheetViews>
  <sheetFormatPr defaultColWidth="11" defaultRowHeight="15.75" x14ac:dyDescent="0.25"/>
  <cols>
    <col min="1" max="1" width="2.5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85" t="s">
        <v>45</v>
      </c>
      <c r="B1" s="85"/>
      <c r="C1" s="85"/>
      <c r="D1" s="85"/>
      <c r="E1" s="85"/>
      <c r="F1" s="85"/>
      <c r="G1" s="85"/>
      <c r="H1" s="85"/>
    </row>
    <row r="2" spans="1:8" x14ac:dyDescent="0.25">
      <c r="A2" s="81"/>
      <c r="B2" s="83" t="s">
        <v>0</v>
      </c>
      <c r="C2" s="83" t="s">
        <v>1</v>
      </c>
      <c r="D2" s="59" t="s">
        <v>2</v>
      </c>
      <c r="E2" s="60" t="s">
        <v>3</v>
      </c>
      <c r="F2" s="60" t="s">
        <v>4</v>
      </c>
      <c r="G2" s="61" t="s">
        <v>5</v>
      </c>
      <c r="H2" s="62" t="s">
        <v>6</v>
      </c>
    </row>
    <row r="3" spans="1:8" ht="16.5" thickBot="1" x14ac:dyDescent="0.3">
      <c r="A3" s="82"/>
      <c r="B3" s="84"/>
      <c r="C3" s="84"/>
      <c r="D3" s="63" t="s">
        <v>7</v>
      </c>
      <c r="E3" s="64" t="s">
        <v>8</v>
      </c>
      <c r="F3" s="64" t="s">
        <v>9</v>
      </c>
      <c r="G3" s="65" t="s">
        <v>10</v>
      </c>
      <c r="H3" s="66" t="s">
        <v>9</v>
      </c>
    </row>
    <row r="4" spans="1:8" x14ac:dyDescent="0.25">
      <c r="A4" s="71" t="s">
        <v>26</v>
      </c>
      <c r="B4" s="1" t="s">
        <v>25</v>
      </c>
      <c r="C4" s="2"/>
      <c r="D4" s="3"/>
      <c r="E4" s="4"/>
      <c r="F4" s="5"/>
      <c r="G4" s="6"/>
      <c r="H4" s="7"/>
    </row>
    <row r="5" spans="1:8" x14ac:dyDescent="0.25">
      <c r="A5" s="50"/>
      <c r="B5" s="8" t="s">
        <v>11</v>
      </c>
      <c r="C5" s="9" t="s">
        <v>12</v>
      </c>
      <c r="D5" s="10"/>
      <c r="E5" s="11">
        <v>260</v>
      </c>
      <c r="F5" s="12">
        <f>D5*E5</f>
        <v>0</v>
      </c>
      <c r="G5" s="13">
        <v>21</v>
      </c>
      <c r="H5" s="14">
        <f>F5*(1+G5/100)</f>
        <v>0</v>
      </c>
    </row>
    <row r="6" spans="1:8" x14ac:dyDescent="0.25">
      <c r="A6" s="69"/>
      <c r="B6" s="15" t="s">
        <v>13</v>
      </c>
      <c r="C6" s="16"/>
      <c r="D6" s="86"/>
      <c r="E6" s="17"/>
      <c r="F6" s="18"/>
      <c r="G6" s="19"/>
      <c r="H6" s="20"/>
    </row>
    <row r="7" spans="1:8" x14ac:dyDescent="0.25">
      <c r="A7" s="69"/>
      <c r="B7" s="8" t="s">
        <v>14</v>
      </c>
      <c r="C7" s="9" t="s">
        <v>15</v>
      </c>
      <c r="D7" s="10"/>
      <c r="E7" s="26">
        <v>9128</v>
      </c>
      <c r="F7" s="12">
        <f>D7*E7</f>
        <v>0</v>
      </c>
      <c r="G7" s="13">
        <v>21</v>
      </c>
      <c r="H7" s="14">
        <f>F7*(1+G7/100)</f>
        <v>0</v>
      </c>
    </row>
    <row r="8" spans="1:8" x14ac:dyDescent="0.25">
      <c r="A8" s="50"/>
      <c r="B8" s="8" t="s">
        <v>22</v>
      </c>
      <c r="C8" s="9" t="s">
        <v>15</v>
      </c>
      <c r="D8" s="10"/>
      <c r="E8" s="11">
        <v>2006</v>
      </c>
      <c r="F8" s="12">
        <f>D8*E8</f>
        <v>0</v>
      </c>
      <c r="G8" s="13">
        <v>21</v>
      </c>
      <c r="H8" s="14">
        <f>F8*(1+G8/100)</f>
        <v>0</v>
      </c>
    </row>
    <row r="9" spans="1:8" x14ac:dyDescent="0.25">
      <c r="A9" s="69"/>
      <c r="B9" s="21" t="s">
        <v>23</v>
      </c>
      <c r="C9" s="22"/>
      <c r="D9" s="87"/>
      <c r="E9" s="23"/>
      <c r="F9" s="23"/>
      <c r="G9" s="23"/>
      <c r="H9" s="24"/>
    </row>
    <row r="10" spans="1:8" x14ac:dyDescent="0.25">
      <c r="A10" s="50"/>
      <c r="B10" s="8" t="s">
        <v>16</v>
      </c>
      <c r="C10" s="9" t="s">
        <v>17</v>
      </c>
      <c r="D10" s="10"/>
      <c r="E10" s="11">
        <v>1942</v>
      </c>
      <c r="F10" s="12">
        <f>D10*E10</f>
        <v>0</v>
      </c>
      <c r="G10" s="13">
        <v>21</v>
      </c>
      <c r="H10" s="14">
        <f>F10*(1+G10/100)</f>
        <v>0</v>
      </c>
    </row>
    <row r="11" spans="1:8" x14ac:dyDescent="0.25">
      <c r="A11" s="72" t="s">
        <v>28</v>
      </c>
      <c r="B11" s="67" t="s">
        <v>27</v>
      </c>
      <c r="C11" s="16"/>
      <c r="D11" s="86"/>
      <c r="E11" s="17"/>
      <c r="F11" s="18"/>
      <c r="G11" s="19"/>
      <c r="H11" s="20"/>
    </row>
    <row r="12" spans="1:8" x14ac:dyDescent="0.25">
      <c r="A12" s="50"/>
      <c r="B12" s="8" t="s">
        <v>18</v>
      </c>
      <c r="C12" s="9" t="s">
        <v>19</v>
      </c>
      <c r="D12" s="10"/>
      <c r="E12" s="11">
        <v>63</v>
      </c>
      <c r="F12" s="12">
        <f>D12*E12</f>
        <v>0</v>
      </c>
      <c r="G12" s="13">
        <v>21</v>
      </c>
      <c r="H12" s="14">
        <f>F12*(1+G12/100)</f>
        <v>0</v>
      </c>
    </row>
    <row r="13" spans="1:8" x14ac:dyDescent="0.25">
      <c r="A13" s="72" t="s">
        <v>30</v>
      </c>
      <c r="B13" s="67" t="s">
        <v>29</v>
      </c>
      <c r="C13" s="68"/>
      <c r="D13" s="88"/>
      <c r="E13" s="68"/>
      <c r="F13" s="68"/>
      <c r="G13" s="68"/>
      <c r="H13" s="74"/>
    </row>
    <row r="14" spans="1:8" x14ac:dyDescent="0.25">
      <c r="A14" s="50"/>
      <c r="B14" s="8" t="s">
        <v>41</v>
      </c>
      <c r="C14" s="9" t="s">
        <v>12</v>
      </c>
      <c r="D14" s="10"/>
      <c r="E14" s="11">
        <v>150</v>
      </c>
      <c r="F14" s="12">
        <f>D14*E14</f>
        <v>0</v>
      </c>
      <c r="G14" s="13">
        <v>21</v>
      </c>
      <c r="H14" s="14">
        <f>F14*(1+G14/100)</f>
        <v>0</v>
      </c>
    </row>
    <row r="15" spans="1:8" x14ac:dyDescent="0.25">
      <c r="A15" s="72" t="s">
        <v>32</v>
      </c>
      <c r="B15" s="67" t="s">
        <v>42</v>
      </c>
      <c r="C15" s="70"/>
      <c r="D15" s="89"/>
      <c r="E15" s="77"/>
      <c r="F15" s="78"/>
      <c r="G15" s="79"/>
      <c r="H15" s="80"/>
    </row>
    <row r="16" spans="1:8" x14ac:dyDescent="0.25">
      <c r="A16" s="50"/>
      <c r="B16" s="8" t="s">
        <v>43</v>
      </c>
      <c r="C16" s="9" t="s">
        <v>12</v>
      </c>
      <c r="D16" s="10"/>
      <c r="E16" s="11">
        <v>41</v>
      </c>
      <c r="F16" s="12">
        <f>D16*E16</f>
        <v>0</v>
      </c>
      <c r="G16" s="13">
        <v>21</v>
      </c>
      <c r="H16" s="14">
        <f>F16*(1+G16/100)</f>
        <v>0</v>
      </c>
    </row>
    <row r="17" spans="1:8" x14ac:dyDescent="0.25">
      <c r="A17" s="67" t="s">
        <v>34</v>
      </c>
      <c r="B17" s="67" t="s">
        <v>31</v>
      </c>
      <c r="C17" s="68"/>
      <c r="D17" s="88"/>
      <c r="E17" s="68"/>
      <c r="F17" s="68"/>
      <c r="G17" s="68"/>
      <c r="H17" s="74"/>
    </row>
    <row r="18" spans="1:8" x14ac:dyDescent="0.25">
      <c r="A18" s="50"/>
      <c r="B18" s="8" t="s">
        <v>37</v>
      </c>
      <c r="C18" s="9" t="s">
        <v>12</v>
      </c>
      <c r="D18" s="10"/>
      <c r="E18" s="11">
        <v>91</v>
      </c>
      <c r="F18" s="12">
        <f>D18*E18</f>
        <v>0</v>
      </c>
      <c r="G18" s="13">
        <v>21</v>
      </c>
      <c r="H18" s="14">
        <f>F18*(1+G18/100)</f>
        <v>0</v>
      </c>
    </row>
    <row r="19" spans="1:8" x14ac:dyDescent="0.25">
      <c r="A19" s="72" t="s">
        <v>35</v>
      </c>
      <c r="B19" s="67" t="s">
        <v>33</v>
      </c>
      <c r="C19" s="16"/>
      <c r="D19" s="90"/>
      <c r="E19" s="17"/>
      <c r="F19" s="18"/>
      <c r="G19" s="19"/>
      <c r="H19" s="20"/>
    </row>
    <row r="20" spans="1:8" x14ac:dyDescent="0.25">
      <c r="A20" s="50"/>
      <c r="B20" s="8" t="s">
        <v>24</v>
      </c>
      <c r="C20" s="9" t="s">
        <v>12</v>
      </c>
      <c r="D20" s="10"/>
      <c r="E20" s="9">
        <v>35</v>
      </c>
      <c r="F20" s="12">
        <f>D20*E20</f>
        <v>0</v>
      </c>
      <c r="G20" s="13">
        <v>21</v>
      </c>
      <c r="H20" s="14">
        <f>F20*(1+G20/100)</f>
        <v>0</v>
      </c>
    </row>
    <row r="21" spans="1:8" x14ac:dyDescent="0.25">
      <c r="A21" s="73" t="s">
        <v>44</v>
      </c>
      <c r="B21" s="67" t="s">
        <v>36</v>
      </c>
      <c r="C21" s="70"/>
      <c r="D21" s="86"/>
      <c r="E21" s="17"/>
      <c r="F21" s="18"/>
      <c r="G21" s="19"/>
      <c r="H21" s="20"/>
    </row>
    <row r="22" spans="1:8" ht="16.5" thickBot="1" x14ac:dyDescent="0.3">
      <c r="A22" s="75"/>
      <c r="B22" s="25" t="s">
        <v>38</v>
      </c>
      <c r="C22" s="9" t="s">
        <v>12</v>
      </c>
      <c r="D22" s="76"/>
      <c r="E22" s="26">
        <v>2</v>
      </c>
      <c r="F22" s="12">
        <f>D22*E22</f>
        <v>0</v>
      </c>
      <c r="G22" s="13">
        <v>21</v>
      </c>
      <c r="H22" s="14">
        <f>F22*(1+G22/100)</f>
        <v>0</v>
      </c>
    </row>
    <row r="23" spans="1:8" x14ac:dyDescent="0.25">
      <c r="A23" s="32"/>
      <c r="B23" s="27" t="s">
        <v>20</v>
      </c>
      <c r="C23" s="28"/>
      <c r="D23" s="35"/>
      <c r="E23" s="28"/>
      <c r="F23" s="29">
        <f>SUM(F5:F22)</f>
        <v>0</v>
      </c>
      <c r="G23" s="30"/>
      <c r="H23" s="31"/>
    </row>
    <row r="24" spans="1:8" x14ac:dyDescent="0.25">
      <c r="A24" s="32"/>
      <c r="B24" s="33" t="s">
        <v>21</v>
      </c>
      <c r="C24" s="34"/>
      <c r="D24" s="35"/>
      <c r="E24" s="34"/>
      <c r="F24" s="34"/>
      <c r="G24" s="36"/>
      <c r="H24" s="37">
        <f>SUM(H5:H22)</f>
        <v>0</v>
      </c>
    </row>
    <row r="25" spans="1:8" ht="15" customHeight="1" x14ac:dyDescent="0.25">
      <c r="A25" s="32"/>
      <c r="B25" s="38"/>
      <c r="C25" s="34"/>
      <c r="D25" s="35"/>
      <c r="E25" s="34"/>
      <c r="F25" s="34"/>
      <c r="G25" s="36"/>
      <c r="H25" s="39"/>
    </row>
    <row r="26" spans="1:8" x14ac:dyDescent="0.25">
      <c r="A26" s="32"/>
      <c r="B26" s="33" t="s">
        <v>46</v>
      </c>
      <c r="C26" s="34"/>
      <c r="D26" s="35"/>
      <c r="E26" s="34"/>
      <c r="F26" s="56">
        <f>F23*46</f>
        <v>0</v>
      </c>
      <c r="G26" s="36"/>
      <c r="H26" s="39"/>
    </row>
    <row r="27" spans="1:8" ht="16.5" thickBot="1" x14ac:dyDescent="0.3">
      <c r="A27" s="40"/>
      <c r="B27" s="41" t="s">
        <v>47</v>
      </c>
      <c r="C27" s="42"/>
      <c r="D27" s="43"/>
      <c r="E27" s="42"/>
      <c r="F27" s="42"/>
      <c r="G27" s="44"/>
      <c r="H27" s="45">
        <f>H24*46</f>
        <v>0</v>
      </c>
    </row>
    <row r="28" spans="1:8" x14ac:dyDescent="0.25">
      <c r="A28" s="57" t="s">
        <v>39</v>
      </c>
      <c r="B28" s="46"/>
      <c r="C28" s="47"/>
      <c r="D28" s="48"/>
      <c r="E28" s="47"/>
      <c r="F28" s="49"/>
      <c r="G28" s="50"/>
      <c r="H28" s="51"/>
    </row>
    <row r="29" spans="1:8" ht="16.5" thickBot="1" x14ac:dyDescent="0.3">
      <c r="A29" s="58" t="s">
        <v>40</v>
      </c>
      <c r="B29" s="52"/>
      <c r="C29" s="53"/>
      <c r="D29" s="54"/>
      <c r="E29" s="53"/>
      <c r="F29" s="53"/>
      <c r="G29" s="54"/>
      <c r="H29" s="55"/>
    </row>
  </sheetData>
  <sheetProtection algorithmName="SHA-512" hashValue="XRJjCXwM9k/+08TSpNwchtTm9aAD/N0LDHP/135jb5z/4vLTD3l67ip9owuDJX141Wy2yufZgayJrDrLX+yRIA==" saltValue="aUCKfw2qVS+EY3MYWl1lAg==" spinCount="100000" sheet="1" objects="1" scenarios="1"/>
  <mergeCells count="4">
    <mergeCell ref="A2:A3"/>
    <mergeCell ref="B2:B3"/>
    <mergeCell ref="C2:C3"/>
    <mergeCell ref="A1:H1"/>
  </mergeCells>
  <phoneticPr fontId="7" type="noConversion"/>
  <pageMargins left="1.1811023622047245" right="0.75000000000000011" top="1" bottom="1" header="0" footer="0"/>
  <pageSetup paperSize="9" scale="92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5a</vt:lpstr>
      <vt:lpstr>'Příloha č. 5a'!Oblast_tisku</vt:lpstr>
    </vt:vector>
  </TitlesOfParts>
  <Company>Město Blansko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Bláha</dc:creator>
  <cp:lastModifiedBy>Skazíková Milena</cp:lastModifiedBy>
  <cp:lastPrinted>2012-10-18T06:22:38Z</cp:lastPrinted>
  <dcterms:created xsi:type="dcterms:W3CDTF">2012-10-18T06:12:10Z</dcterms:created>
  <dcterms:modified xsi:type="dcterms:W3CDTF">2022-06-06T11:31:33Z</dcterms:modified>
</cp:coreProperties>
</file>