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8800" windowHeight="11775" activeTab="0"/>
  </bookViews>
  <sheets>
    <sheet name="Rekapitulace" sheetId="1" r:id="rId1"/>
    <sheet name="Položky" sheetId="2" r:id="rId2"/>
  </sheets>
  <externalReferences>
    <externalReference r:id="rId5"/>
  </externalReferences>
  <definedNames>
    <definedName name="BPK1" localSheetId="0">'[1]Položky'!#REF!</definedName>
    <definedName name="BPK1">'Položky'!#REF!</definedName>
    <definedName name="BPK2" localSheetId="0">'[1]Položky'!#REF!</definedName>
    <definedName name="BPK2">'Položky'!#REF!</definedName>
    <definedName name="BPK3" localSheetId="0">'[1]Položky'!#REF!</definedName>
    <definedName name="BPK3">'Položky'!#REF!</definedName>
    <definedName name="cisloobjektu">#REF!</definedName>
    <definedName name="cislostavby">#REF!</definedName>
    <definedName name="Datum">#REF!</definedName>
    <definedName name="Dil" localSheetId="0">'Rekapitulace'!#REF!</definedName>
    <definedName name="Dil">#REF!</definedName>
    <definedName name="Dodavka" localSheetId="0">'Rekapitulace'!#REF!</definedName>
    <definedName name="Dodavka">#REF!</definedName>
    <definedName name="Dodavka0" localSheetId="0">'[1]Položky'!#REF!</definedName>
    <definedName name="Dodavka0">'Položky'!#REF!</definedName>
    <definedName name="HSV" localSheetId="0">'Rekapitulace'!#REF!</definedName>
    <definedName name="HSV">#REF!</definedName>
    <definedName name="HSV0" localSheetId="0">'[1]Položky'!#REF!</definedName>
    <definedName name="HSV0">'Položky'!#REF!</definedName>
    <definedName name="HZS" localSheetId="0">'Rekapitulace'!#REF!</definedName>
    <definedName name="HZS">#REF!</definedName>
    <definedName name="HZS0" localSheetId="0">'[1]Položky'!#REF!</definedName>
    <definedName name="HZS0">'Položky'!#REF!</definedName>
    <definedName name="JKSO">#REF!</definedName>
    <definedName name="MJ">#REF!</definedName>
    <definedName name="Mont" localSheetId="0">'Rekapitulace'!#REF!</definedName>
    <definedName name="Mont">#REF!</definedName>
    <definedName name="Montaz0" localSheetId="0">'[1]Položky'!#REF!</definedName>
    <definedName name="Montaz0">'Položky'!#REF!</definedName>
    <definedName name="NazevDilu" localSheetId="0">'Rekapitulace'!#REF!</definedName>
    <definedName name="NazevDilu">#REF!</definedName>
    <definedName name="nazevobjektu">#REF!</definedName>
    <definedName name="nazevstavby">'Rekapitulace'!$B$4</definedName>
    <definedName name="_xlnm.Print_Titles" localSheetId="1">'Položky'!$1:$5</definedName>
    <definedName name="Objednatel">#REF!</definedName>
    <definedName name="_xlnm.Print_Area" localSheetId="1">'Položky'!$A$1:$G$123</definedName>
    <definedName name="_xlnm.Print_Area" localSheetId="0">'Rekapitulace'!$A$1:$E$25</definedName>
    <definedName name="PocetMJ">#REF!</definedName>
    <definedName name="Poznamka">#REF!</definedName>
    <definedName name="Projektant">#REF!</definedName>
    <definedName name="PSV" localSheetId="0">'Rekapitulace'!#REF!</definedName>
    <definedName name="PSV">#REF!</definedName>
    <definedName name="PSV0" localSheetId="0">'[1]Položky'!#REF!</definedName>
    <definedName name="PSV0">'Položky'!#REF!</definedName>
    <definedName name="SazbaDPH1">#REF!</definedName>
    <definedName name="SazbaDPH2">#REF!</definedName>
    <definedName name="SloupecCC">'Položky'!$G$5</definedName>
    <definedName name="SloupecCisloPol">'Položky'!$B$5</definedName>
    <definedName name="SloupecJC">'Položky'!$F$5</definedName>
    <definedName name="SloupecMJ">'Položky'!$D$5</definedName>
    <definedName name="SloupecMnozstvi">'Položky'!$E$5</definedName>
    <definedName name="SloupecNazPol">'Položky'!$C$5</definedName>
    <definedName name="SloupecPC">'Položky'!$A$5</definedName>
    <definedName name="solver_lin" localSheetId="1" hidden="1">0</definedName>
    <definedName name="solver_num" localSheetId="1" hidden="1">0</definedName>
    <definedName name="solver_opt" localSheetId="1" hidden="1">'Položky'!#REF!</definedName>
    <definedName name="solver_typ" localSheetId="1" hidden="1">1</definedName>
    <definedName name="solver_val" localSheetId="1" hidden="1">0</definedName>
    <definedName name="Typ" localSheetId="0">'[1]Položky'!#REF!</definedName>
    <definedName name="Typ">'Položky'!#REF!</definedName>
    <definedName name="VRN" localSheetId="0">'Rekapitulace'!#REF!</definedName>
    <definedName name="VRN">#REF!</definedName>
    <definedName name="VRNKc" localSheetId="0">'Rekapitulace'!#REF!</definedName>
    <definedName name="VRNKc">#REF!</definedName>
    <definedName name="VRNnazev" localSheetId="0">'Rekapitulace'!#REF!</definedName>
    <definedName name="VRNnazev">#REF!</definedName>
    <definedName name="VRNproc" localSheetId="0">'Rekapitulace'!#REF!</definedName>
    <definedName name="VRNproc">#REF!</definedName>
    <definedName name="VRNzakl" localSheetId="0">'Rekapitulace'!#REF!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<sst xmlns="http://schemas.openxmlformats.org/spreadsheetml/2006/main" count="261" uniqueCount="202">
  <si>
    <t>Název objektu :</t>
  </si>
  <si>
    <t>Název stavby :</t>
  </si>
  <si>
    <t>Projektant :</t>
  </si>
  <si>
    <t>Objednatel :</t>
  </si>
  <si>
    <t>Počet listů :</t>
  </si>
  <si>
    <t>Zakázkové číslo :</t>
  </si>
  <si>
    <t>Celkem za</t>
  </si>
  <si>
    <t>ks</t>
  </si>
  <si>
    <t>Soupis prací</t>
  </si>
  <si>
    <t>Číslo položky</t>
  </si>
  <si>
    <t>Poř. číslo</t>
  </si>
  <si>
    <t>P o p i s   p o l o ž k y</t>
  </si>
  <si>
    <t>Jednotková cena</t>
  </si>
  <si>
    <t>Měrná jedn.</t>
  </si>
  <si>
    <t>Množství</t>
  </si>
  <si>
    <t>Cena celkem (Kč)</t>
  </si>
  <si>
    <t>Stavba:</t>
  </si>
  <si>
    <t>Objekt:</t>
  </si>
  <si>
    <t>Náklady na MJ v Kč :</t>
  </si>
  <si>
    <t>Archivní číslo :</t>
  </si>
  <si>
    <t>Zpracovatel rozpočtu :</t>
  </si>
  <si>
    <t>Zhotovitel stavby :</t>
  </si>
  <si>
    <t>Datum vyhotovení:</t>
  </si>
  <si>
    <t>746 01 Opava, Čajkovského 49</t>
  </si>
  <si>
    <t>Ing. Zbyněk Novák</t>
  </si>
  <si>
    <t>Ing. Vojtěch Novák</t>
  </si>
  <si>
    <t xml:space="preserve">0 - Všeobecné konstrukce a práce </t>
  </si>
  <si>
    <t>m3</t>
  </si>
  <si>
    <t>t</t>
  </si>
  <si>
    <t>02720</t>
  </si>
  <si>
    <t>kpl</t>
  </si>
  <si>
    <t>projednání dočasné úpravy dopravního značení po dobu výstavby s územně příslušným odborem dopravy a s DI Policie ČR; zřízení, údržba a odstranění dopravního značení</t>
  </si>
  <si>
    <t>02944</t>
  </si>
  <si>
    <t>OSTATNÍ POŽADAVKY - DOKUMENTACE SKUTEČNÉHO PROVEDENÍ V DIGITÁLNÍ FORMĚ</t>
  </si>
  <si>
    <t>zahrnuje veškeré náklady spojené s objednatelem požadovanými pracemi</t>
  </si>
  <si>
    <t>02991</t>
  </si>
  <si>
    <t>OSTATNÍ POŽADAVKY - INFORMAČNÍ TABULE</t>
  </si>
  <si>
    <t>dodání a osazení informačních tabulí v předepsaném provedení a množství s obsahem předepsaným zadavatelem, veškeré nosné a upevňovací konstrukce</t>
  </si>
  <si>
    <t>03100</t>
  </si>
  <si>
    <t>ZAŘÍZENÍ STAVENIŠTĚ - ZŘÍZENÍ, PROVOZ, DEMONTÁŽ</t>
  </si>
  <si>
    <r>
      <t xml:space="preserve">zahrnuje </t>
    </r>
    <r>
      <rPr>
        <b/>
        <i/>
        <sz val="8"/>
        <rFont val="Arial CE"/>
        <family val="0"/>
      </rPr>
      <t>objednatelem povolené náklady</t>
    </r>
    <r>
      <rPr>
        <i/>
        <sz val="8"/>
        <rFont val="Arial CE"/>
        <family val="2"/>
      </rPr>
      <t xml:space="preserve"> na pořízení (event. pronájem), provozování, udržování a likvidaci zhotovitelova zařízení</t>
    </r>
  </si>
  <si>
    <t>Požadavky objednatele: POMOCNÉ PRÁCE ZŘIZUJÍCÍ NEBO ZAJIŠŤUJÍCÍ REGULACI A OCHRANU DOPRAVY</t>
  </si>
  <si>
    <t>Počet měrných jednotek :</t>
  </si>
  <si>
    <t>REKAPITULACE STAVEBNÍCH DÍLŮ OBJEKTU</t>
  </si>
  <si>
    <t>S t a v e b n í  d í l</t>
  </si>
  <si>
    <t>Cena bez DPH - celkem    Kč</t>
  </si>
  <si>
    <t>DPH 21%                           Kč</t>
  </si>
  <si>
    <t>Cena s DPH - celkem       Kč</t>
  </si>
  <si>
    <t>0 - Všeobecné konstrukce a práce</t>
  </si>
  <si>
    <t>8 - Potrubí a konstrukce na trubním vedení</t>
  </si>
  <si>
    <t>Cena za objekt  -   c e l k e m</t>
  </si>
  <si>
    <t xml:space="preserve">5 - Komunikace, vozovkové vrstvy </t>
  </si>
  <si>
    <t>01400</t>
  </si>
  <si>
    <t xml:space="preserve">POPLATKY </t>
  </si>
  <si>
    <t>zahrnuje veškeré poplatky majiteli zemníku související s nákupem zeminy (nikoliv s otvírkou zemníku)</t>
  </si>
  <si>
    <t>014211</t>
  </si>
  <si>
    <t>POPLATKY ZA ZEMNÍK - ORNICE</t>
  </si>
  <si>
    <t>015112</t>
  </si>
  <si>
    <t>POPLATKY ZA LIKVIDACI ODPADŮ NEKONTAMINOVANÝCH - vytěžené zeminy / horniny I. třídy těžitelnosti</t>
  </si>
  <si>
    <t>015130</t>
  </si>
  <si>
    <t>POPLATKY ZA LIKVIDACI ODPADŮ NEKONTAMINOVANÝCH - vybouraný asfaltový beton bez dehtu</t>
  </si>
  <si>
    <t>02910</t>
  </si>
  <si>
    <r>
      <t xml:space="preserve">zahrnuje veškeré náklady spojené s pracemi požadovanými objednatelem (orientační investorská cena je  určena jako </t>
    </r>
    <r>
      <rPr>
        <b/>
        <i/>
        <sz val="8"/>
        <rFont val="Arial CE"/>
        <family val="0"/>
      </rPr>
      <t>1,0% z odhadované ceny stavby</t>
    </r>
    <r>
      <rPr>
        <i/>
        <sz val="8"/>
        <rFont val="Arial CE"/>
        <family val="2"/>
      </rPr>
      <t>)</t>
    </r>
  </si>
  <si>
    <t>747 95 Suché Lazce, Přerovecká 21</t>
  </si>
  <si>
    <t>Úřad městské části Opava - Suché Lazce</t>
  </si>
  <si>
    <t>113135</t>
  </si>
  <si>
    <r>
      <t>Odstranění krytu zpevněných ploch s asfaltovým pojivem - odvoz do 8 km</t>
    </r>
    <r>
      <rPr>
        <sz val="8"/>
        <rFont val="Arial CE"/>
        <family val="0"/>
      </rPr>
      <t xml:space="preserve">, s uložením na skládku </t>
    </r>
  </si>
  <si>
    <t>113155</t>
  </si>
  <si>
    <r>
      <t>Odstranění krytu zpevněných ploch z betonu - odvoz do 8km</t>
    </r>
    <r>
      <rPr>
        <sz val="8"/>
        <rFont val="Arial CE"/>
        <family val="0"/>
      </rPr>
      <t xml:space="preserve">, s uložením na skládku </t>
    </r>
  </si>
  <si>
    <t>113165</t>
  </si>
  <si>
    <r>
      <t>Odstranění krytu zpevněných ploch z beton. silničních dílců, odvoz do 8 km</t>
    </r>
    <r>
      <rPr>
        <sz val="8"/>
        <rFont val="Arial CE"/>
        <family val="0"/>
      </rPr>
      <t>, s uložením na skládku</t>
    </r>
  </si>
  <si>
    <t>113172</t>
  </si>
  <si>
    <r>
      <t>Odstranění krytu zpevněných ploch z dlažebních kostek - odvoz do 2 km</t>
    </r>
    <r>
      <rPr>
        <sz val="8"/>
        <rFont val="Arial CE"/>
        <family val="0"/>
      </rPr>
      <t xml:space="preserve">, s uložením na skládku </t>
    </r>
  </si>
  <si>
    <t>11351A</t>
  </si>
  <si>
    <r>
      <t>Odstranění záhonových obrubníků - bez dopravy</t>
    </r>
    <r>
      <rPr>
        <sz val="8"/>
        <rFont val="Arial CE"/>
        <family val="0"/>
      </rPr>
      <t xml:space="preserve">, s uložením na skládku </t>
    </r>
  </si>
  <si>
    <t>m</t>
  </si>
  <si>
    <t>11351B</t>
  </si>
  <si>
    <r>
      <t xml:space="preserve">Odstranění záhonových obrubníků - doprava </t>
    </r>
    <r>
      <rPr>
        <sz val="8"/>
        <rFont val="Arial CE"/>
        <family val="0"/>
      </rPr>
      <t xml:space="preserve">suti a vybouraných hmot, </t>
    </r>
  </si>
  <si>
    <t>tkm</t>
  </si>
  <si>
    <t>11352A</t>
  </si>
  <si>
    <r>
      <t>Odstranění chodníkových a silnič. obrubníků betonových - bez dopravy</t>
    </r>
    <r>
      <rPr>
        <sz val="8"/>
        <rFont val="Arial CE"/>
        <family val="0"/>
      </rPr>
      <t xml:space="preserve">, s uložením na skládku </t>
    </r>
  </si>
  <si>
    <t>11352B</t>
  </si>
  <si>
    <r>
      <t xml:space="preserve">Odstranění chodníkových a silnič. obrubníků betonových - doprava </t>
    </r>
    <r>
      <rPr>
        <sz val="8"/>
        <rFont val="Arial CE"/>
        <family val="0"/>
      </rPr>
      <t xml:space="preserve">suti a vybouraných hmot, </t>
    </r>
  </si>
  <si>
    <t>122735</t>
  </si>
  <si>
    <r>
      <t>Odkopávky a prokopávky obecné tř. I - odvoz do 8 km</t>
    </r>
    <r>
      <rPr>
        <sz val="8"/>
        <rFont val="Arial CE"/>
        <family val="0"/>
      </rPr>
      <t>, nezapažené i zapažené, vč. svislé dopravy, ztížených i ručních vykopávek, příplatku za lepivost, čerpání vody, pažení</t>
    </r>
  </si>
  <si>
    <t>18110</t>
  </si>
  <si>
    <r>
      <t xml:space="preserve">Úprava pláně v hornině tř. I 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2"/>
      </rPr>
      <t>vyrovnáním výškových rozdílů,</t>
    </r>
    <r>
      <rPr>
        <b/>
        <sz val="8"/>
        <rFont val="Arial CE"/>
        <family val="0"/>
      </rPr>
      <t xml:space="preserve"> se zhutněním</t>
    </r>
  </si>
  <si>
    <t>m2</t>
  </si>
  <si>
    <t>56335</t>
  </si>
  <si>
    <r>
      <t xml:space="preserve">Vozovkové vrstvy ze štěrkodrti ŠD tl. do 250 mm </t>
    </r>
    <r>
      <rPr>
        <sz val="8"/>
        <rFont val="Arial CE"/>
        <family val="2"/>
      </rPr>
      <t>- dodávka, rozprostření a zhutnění</t>
    </r>
  </si>
  <si>
    <t>582611</t>
  </si>
  <si>
    <r>
      <t>Kryt z betonových dlaždic se zámkem šedých tl. 60 mm do lože z kameniva</t>
    </r>
    <r>
      <rPr>
        <sz val="8"/>
        <rFont val="Arial CE"/>
        <family val="2"/>
      </rPr>
      <t>, s dodáním dlaždic a kameniva, se zřízením lože a vyplněním spár drobným kamenivem</t>
    </r>
  </si>
  <si>
    <t>58261A</t>
  </si>
  <si>
    <r>
      <t>Kryt z betonových dlaždic se zámkem barev. reliéfních tl. 60 mm do lože z kameniva</t>
    </r>
    <r>
      <rPr>
        <sz val="8"/>
        <rFont val="Arial CE"/>
        <family val="2"/>
      </rPr>
      <t>, s dodáním dlaždic a kameniva, se zřízením lože a vyplněním spár drobným kamenivem</t>
    </r>
  </si>
  <si>
    <t>582612a</t>
  </si>
  <si>
    <r>
      <t>Kryt z betonových dlaždic se zámkem šedých tl. 80 mm do lože z kameniva</t>
    </r>
    <r>
      <rPr>
        <sz val="8"/>
        <rFont val="Arial CE"/>
        <family val="2"/>
      </rPr>
      <t>, s dodáním dlaždic a kameniva, se zřízením lože a vyplněním spár drobným kamenivem</t>
    </r>
  </si>
  <si>
    <t>58261B</t>
  </si>
  <si>
    <r>
      <t>Kryt z betonových dlaždic se zámkem barev. reliéfních tl. 80 mm do lože z kameniva</t>
    </r>
    <r>
      <rPr>
        <sz val="8"/>
        <rFont val="Arial CE"/>
        <family val="2"/>
      </rPr>
      <t>, s dodáním dlaždic a kameniva, se zřízením lože a vyplněním spár drobným kamenivem</t>
    </r>
  </si>
  <si>
    <t>917211</t>
  </si>
  <si>
    <r>
      <t xml:space="preserve">Záhonové obruby z betonových obrubníků š. 50 mm </t>
    </r>
    <r>
      <rPr>
        <sz val="8"/>
        <rFont val="Arial CE"/>
        <family val="0"/>
      </rPr>
      <t>do lože z prostého betonu s boční opěrou, s dodáním obrubníků a betonové směsi C16/20, se zřízením lože tl. 80 až 100 mm, s vyplněním a zatřením spár cementovou maltou</t>
    </r>
  </si>
  <si>
    <t>917224</t>
  </si>
  <si>
    <r>
      <t xml:space="preserve">Silniční a chodníkové obruby z betonových obrubníků š. 150 mm </t>
    </r>
    <r>
      <rPr>
        <sz val="8"/>
        <rFont val="Arial CE"/>
        <family val="0"/>
      </rPr>
      <t>do lože z prostého betonu s boční opěrou, s dodáním obrubníků a betonové směsi C16/20, se zřízením lože tl. 80 až 100 mm, s vyplněním a zatřením spár cementovou maltou</t>
    </r>
  </si>
  <si>
    <t>917224a</t>
  </si>
  <si>
    <t>917224b</t>
  </si>
  <si>
    <t>89921</t>
  </si>
  <si>
    <r>
      <t xml:space="preserve">Výšková úprava poklopu uličního vstupu </t>
    </r>
    <r>
      <rPr>
        <sz val="8"/>
        <rFont val="Arial CE"/>
        <family val="2"/>
      </rPr>
      <t>jeho zvýšením nebo snížením</t>
    </r>
    <r>
      <rPr>
        <b/>
        <sz val="8"/>
        <rFont val="Arial CE"/>
        <family val="2"/>
      </rPr>
      <t xml:space="preserve">, </t>
    </r>
    <r>
      <rPr>
        <sz val="8"/>
        <rFont val="Arial CE"/>
        <family val="0"/>
      </rPr>
      <t>vč. nutné úpravy stávajícího povrchu vozovky nebo chodníku</t>
    </r>
  </si>
  <si>
    <t>89922</t>
  </si>
  <si>
    <r>
      <t xml:space="preserve">Výšková úprava uliční vpusti </t>
    </r>
    <r>
      <rPr>
        <sz val="8"/>
        <rFont val="Arial CE"/>
        <family val="2"/>
      </rPr>
      <t>zvýšením nebo snížením mříže</t>
    </r>
    <r>
      <rPr>
        <sz val="8"/>
        <rFont val="Arial CE"/>
        <family val="0"/>
      </rPr>
      <t>, vč. nutné úpravy stávajícího povrchu vozovky nebo chodníku</t>
    </r>
  </si>
  <si>
    <t>89923</t>
  </si>
  <si>
    <r>
      <t xml:space="preserve">Výšková úprava krycího hrnce šoupěte, ventilu, hydrantu </t>
    </r>
    <r>
      <rPr>
        <sz val="8"/>
        <rFont val="Arial CE"/>
        <family val="2"/>
      </rPr>
      <t>jeho zvýšením nebo snížením</t>
    </r>
    <r>
      <rPr>
        <sz val="8"/>
        <rFont val="Arial CE"/>
        <family val="0"/>
      </rPr>
      <t>, vč. nutné úpravy stávajícího povrchu vozovky nebo chodníku</t>
    </r>
  </si>
  <si>
    <t>917223</t>
  </si>
  <si>
    <r>
      <t xml:space="preserve">Silniční a chodníkové obruby z betonových obrubníků š. 100 mm </t>
    </r>
    <r>
      <rPr>
        <sz val="8"/>
        <rFont val="Arial CE"/>
        <family val="0"/>
      </rPr>
      <t>do lože z prostého betonu s boční opěrou, s dodáním obrubníků a betonové směsi C16/20, se zřízením lože tl. 80 až 100 mm, s vyplněním a zatřením spár cementovou maltou</t>
    </r>
  </si>
  <si>
    <t>919111</t>
  </si>
  <si>
    <t>Řezání stávajícího živičného krytu / podkladu do hloubky 50 mm</t>
  </si>
  <si>
    <r>
      <t xml:space="preserve">odvoz sutě </t>
    </r>
    <r>
      <rPr>
        <b/>
        <i/>
        <sz val="8"/>
        <rFont val="Arial CE"/>
        <family val="0"/>
      </rPr>
      <t xml:space="preserve">na trvalou skládku </t>
    </r>
    <r>
      <rPr>
        <i/>
        <sz val="8"/>
        <rFont val="Arial CE"/>
        <family val="0"/>
      </rPr>
      <t xml:space="preserve">… 858,0m x 0,046t/m x </t>
    </r>
    <r>
      <rPr>
        <b/>
        <i/>
        <sz val="8"/>
        <rFont val="Arial CE"/>
        <family val="0"/>
      </rPr>
      <t>8 km</t>
    </r>
  </si>
  <si>
    <t>113182</t>
  </si>
  <si>
    <r>
      <t>Odstranění krytu zpevněných ploch z dlaždic - s odvozem do 2 km,</t>
    </r>
    <r>
      <rPr>
        <sz val="8"/>
        <rFont val="Arial CE"/>
        <family val="0"/>
      </rPr>
      <t xml:space="preserve"> s uložením na skládku </t>
    </r>
  </si>
  <si>
    <t>113435</t>
  </si>
  <si>
    <r>
      <t>Odstranění krytu zpevněných ploch s asfaltovým pojivem včetně podkladu - odvoz do 8 km</t>
    </r>
    <r>
      <rPr>
        <sz val="8"/>
        <rFont val="Arial CE"/>
        <family val="0"/>
      </rPr>
      <t xml:space="preserve">, s uložením na skládku </t>
    </r>
  </si>
  <si>
    <t>náklady na vytýčení inženýrských sítí na staveništi jejich správci, s případným provedením průzkumných sond</t>
  </si>
  <si>
    <t>587206</t>
  </si>
  <si>
    <r>
      <t xml:space="preserve">Předláždění krytu z betonových dlaždic se zámkem </t>
    </r>
    <r>
      <rPr>
        <sz val="8"/>
        <rFont val="Arial CE"/>
        <family val="0"/>
      </rPr>
      <t>s rozebráním, očištěním a znovuuložením dlaždic, včetně dodání a rozprostření materiálu pro lože a výplň spar</t>
    </r>
  </si>
  <si>
    <t>18230</t>
  </si>
  <si>
    <r>
      <t xml:space="preserve">Rozprostření ornice v rovině </t>
    </r>
    <r>
      <rPr>
        <sz val="8"/>
        <rFont val="Arial CE"/>
        <family val="0"/>
      </rPr>
      <t>sklonu do 1:5,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2"/>
      </rPr>
      <t>s přemístěním z dočasných skládek vzdálených do 50 m</t>
    </r>
  </si>
  <si>
    <t>12573B</t>
  </si>
  <si>
    <r>
      <t>Vykopávky ze zemníků a skládek tř. I - doprava</t>
    </r>
    <r>
      <rPr>
        <sz val="8"/>
        <rFont val="Arial CE"/>
        <family val="0"/>
      </rPr>
      <t xml:space="preserve"> zeminy = součin kubatury [m3] a požadované vzdálenosti [km]</t>
    </r>
  </si>
  <si>
    <t>m3km</t>
  </si>
  <si>
    <t>18241</t>
  </si>
  <si>
    <r>
      <t xml:space="preserve">Založení trávníku ručním výsevem </t>
    </r>
    <r>
      <rPr>
        <sz val="8"/>
        <rFont val="Arial CE"/>
        <family val="2"/>
      </rPr>
      <t xml:space="preserve">vč. dodávky osiva, výsevu na ornici, zalévání vodou po výsevu a prvního pokosení </t>
    </r>
  </si>
  <si>
    <t>9 - Ostatní konstrukce a práce</t>
  </si>
  <si>
    <t xml:space="preserve">1 - Zemní práce, odstraňování konstrukcí </t>
  </si>
  <si>
    <t>1 - Zemní práce, odstraňování konstrukcí</t>
  </si>
  <si>
    <t>vlevo 5 ks + vpravo 68 ks</t>
  </si>
  <si>
    <r>
      <t xml:space="preserve">lemování dlažby chodníků = </t>
    </r>
    <r>
      <rPr>
        <b/>
        <i/>
        <sz val="8"/>
        <rFont val="Arial CE"/>
        <family val="0"/>
      </rPr>
      <t xml:space="preserve">obrubník přímý 50 x 200 mm, dl.1000 mm - barva přírodní </t>
    </r>
    <r>
      <rPr>
        <i/>
        <sz val="8"/>
        <rFont val="Arial CE"/>
        <family val="0"/>
      </rPr>
      <t>… náhrada odstran. obrubníků</t>
    </r>
  </si>
  <si>
    <r>
      <t xml:space="preserve">lemování začátku a konců dlážděných vozovek, lemování odstavných / parkovacích ploch, kontejnerových stání, vjezdů a chodníků = </t>
    </r>
    <r>
      <rPr>
        <b/>
        <i/>
        <sz val="8"/>
        <rFont val="Arial CE"/>
        <family val="0"/>
      </rPr>
      <t xml:space="preserve">obrubník přímý 100 x 250 mm, dl.1000mm - barva přírodní </t>
    </r>
    <r>
      <rPr>
        <i/>
        <sz val="8"/>
        <rFont val="Arial CE"/>
        <family val="2"/>
      </rPr>
      <t>… v některých vjezdech (odhad)</t>
    </r>
  </si>
  <si>
    <t>113542</t>
  </si>
  <si>
    <r>
      <t>Odstranění obrub z krajníků, odvoz do 2 km</t>
    </r>
    <r>
      <rPr>
        <sz val="8"/>
        <rFont val="Arial CE"/>
        <family val="0"/>
      </rPr>
      <t xml:space="preserve">, s uložením na skládku </t>
    </r>
  </si>
  <si>
    <r>
      <t xml:space="preserve">odbočka vlevo = ul. Ve Dvoře, odvoz </t>
    </r>
    <r>
      <rPr>
        <b/>
        <i/>
        <sz val="8"/>
        <rFont val="Arial CE"/>
        <family val="0"/>
      </rPr>
      <t xml:space="preserve">na neplacenou skládku investora  </t>
    </r>
  </si>
  <si>
    <r>
      <t>vjezdy, odvoz sutě</t>
    </r>
    <r>
      <rPr>
        <b/>
        <i/>
        <sz val="8"/>
        <rFont val="Arial CE"/>
        <family val="0"/>
      </rPr>
      <t xml:space="preserve"> na trvalou skládku </t>
    </r>
    <r>
      <rPr>
        <i/>
        <sz val="8"/>
        <rFont val="Arial CE"/>
        <family val="2"/>
      </rPr>
      <t>... [vlevo (4,0 x 3,5 + 4,0 x 3,0 + 3,3 x 3,0 + 4,3 x 3,0 + 4,0 x 3,2 + 3,4 x 3,5 + 4,5 x 3,5 + 4,5 x 4,0 + 7,5 x 3,0 + 6,7 x 5,5 + 3,8 x 3,0 + 5,5 x 2,5 + 6,5 x 2,4 + 4,8 x 2,3 + 6,3 x 2,0 + 38,0m2 + 6,3 x 2,0 + 6,3 x 2,0 + 7,0 x 1,5 + 7,0 x 2,5 + 3,5 x 2,5 + 3,2 x 2,5 + 6,0 x 2,5)m2 + vpravo ( 5,2 x 3,0 + 20,0 x 3,4 + 6,4 x 3,2 + 7,2 x 4,0 + 6,6 x 2,5 + 5,5 x 3,4 + 6,5 x 3,4 + 5,7 x 2,4 + 7,0 x 2,5 + 6,0 x 3,2 + 5,0 x 2,5 + 6,0 x 2,3 + 5,4 x 2,3 + 9,2 x 2,5 + 5,8 x 2,3 + 6,0 x 1,5 + 6,0 x 1,5 + 7,5 x 1,5 + 5,3 x 1,5 + 6,8 x 1,5 + 5,5 x 1,5 + 27,0 x 3,0 + 9,5 x 2,8 + 7,8 x 2,9 + 5,0m2 + 4,6 x 2,5 + 3,5 x 3,0 + 4,5 x 2,7 + 5,0 x 2,4 + 2,3 x 1,8 + 4,6 x 1,5)m2] x tl. 0,06m = (vlevo 352,44 + vpravo 563,66)m2 x tl. 0,06m =</t>
    </r>
    <r>
      <rPr>
        <b/>
        <i/>
        <sz val="8"/>
        <rFont val="Arial CE"/>
        <family val="0"/>
      </rPr>
      <t xml:space="preserve"> </t>
    </r>
    <r>
      <rPr>
        <i/>
        <sz val="8"/>
        <rFont val="Arial CE"/>
        <family val="0"/>
      </rPr>
      <t xml:space="preserve">916,12m2 x </t>
    </r>
    <r>
      <rPr>
        <b/>
        <i/>
        <sz val="8"/>
        <rFont val="Arial CE"/>
        <family val="0"/>
      </rPr>
      <t>tl. 0,06m</t>
    </r>
  </si>
  <si>
    <r>
      <t xml:space="preserve">lemování chodníků a vjezdů </t>
    </r>
    <r>
      <rPr>
        <i/>
        <sz val="8"/>
        <rFont val="Arial CE"/>
        <family val="2"/>
      </rPr>
      <t>... vlevo [42,5 + 2 x 79,0 + 2 x 4,0 + 6,0 + 11,0 + 3 x 40,0 + (22,5 + 5,0 + 10,5 + 5,0 + 8,0 + 3,0 + 6,5) x 2 + 1,5 + (21,0 + 28,0) x 2 + 2 x 2,0 + 2,5 + 7 x 1,0 + 2,5] m + vpravo (2,5 + 5,0 + 35,0 + 3,5 + 4,0 + 2 x 2,5 + 15,5 + 29,0 + 31,0 + 3,0 + 7,0 + 7,5 + 2 x 2,5 + 2,0 + 13 x 2,5 + 16,0 + 27,0 + 4,5 + 17,0 + 17,0 + 2 x 2,5 + 24,0 + 10,0 + 12,0)m = 533,0m (vlevo) + 325,0m (vpravo)</t>
    </r>
  </si>
  <si>
    <t>015120</t>
  </si>
  <si>
    <t>POPLATKY ZA LIKVIDACI ODPADŮ NEKONTAMINOVANÝCH - stavební a demoliční suť (cihly)</t>
  </si>
  <si>
    <r>
      <t xml:space="preserve">chodníky, výměra zjištěna PC programem AUTOCAD </t>
    </r>
    <r>
      <rPr>
        <i/>
        <sz val="8"/>
        <rFont val="Arial CE"/>
        <family val="0"/>
      </rPr>
      <t xml:space="preserve">= </t>
    </r>
    <r>
      <rPr>
        <b/>
        <i/>
        <sz val="8"/>
        <rFont val="Arial CE"/>
        <family val="0"/>
      </rPr>
      <t xml:space="preserve">dlaždice 200/100 mm tl. 60 mm - barva přírodní </t>
    </r>
  </si>
  <si>
    <r>
      <t xml:space="preserve">výstražné pruhy v chodnících š. 0,40m, výměra zjištěna PC programem AUTOCAD = </t>
    </r>
    <r>
      <rPr>
        <b/>
        <i/>
        <sz val="8"/>
        <rFont val="Arial CE"/>
        <family val="0"/>
      </rPr>
      <t>dlaždice 200/100mm tl. 60mm pro nevidomé - barva červená</t>
    </r>
    <r>
      <rPr>
        <i/>
        <sz val="8"/>
        <rFont val="Arial CE"/>
        <family val="0"/>
      </rPr>
      <t xml:space="preserve"> </t>
    </r>
  </si>
  <si>
    <r>
      <t xml:space="preserve">vjezdy, výměra zjištěna PC programem AUTOCAD = </t>
    </r>
    <r>
      <rPr>
        <b/>
        <i/>
        <sz val="8"/>
        <rFont val="Arial CE"/>
        <family val="0"/>
      </rPr>
      <t xml:space="preserve">dlaždice 200/100 mm tl. 80 mm - barva přírodní </t>
    </r>
    <r>
      <rPr>
        <i/>
        <sz val="8"/>
        <rFont val="Arial CE"/>
        <family val="0"/>
      </rPr>
      <t xml:space="preserve">… </t>
    </r>
  </si>
  <si>
    <r>
      <t xml:space="preserve">výstražné pruhy ve vjezdech, výměra zjištěna PC programem AUTOCAD = </t>
    </r>
    <r>
      <rPr>
        <b/>
        <i/>
        <sz val="8"/>
        <rFont val="Arial CE"/>
        <family val="0"/>
      </rPr>
      <t xml:space="preserve">dlaždice 200/100mm tl. 80 mm pro nevidomé - barva červená </t>
    </r>
  </si>
  <si>
    <r>
      <t xml:space="preserve">vodící linie vpravo podél vnějšího kraje chodníku a vjezdu = </t>
    </r>
    <r>
      <rPr>
        <b/>
        <i/>
        <sz val="8"/>
        <rFont val="Arial CE"/>
        <family val="0"/>
      </rPr>
      <t xml:space="preserve">dlaždice betonová s vodícími drážkami 200/200 mm tl. 80 mm, barva červená </t>
    </r>
    <r>
      <rPr>
        <i/>
        <sz val="8"/>
        <rFont val="Arial CE"/>
        <family val="0"/>
      </rPr>
      <t>… 19,0m x 0,40m</t>
    </r>
  </si>
  <si>
    <t>plocha zámkové dlažby současných chodníků a vjezdů</t>
  </si>
  <si>
    <r>
      <t xml:space="preserve">humózní zemina (ornice) …  128,2m3 x </t>
    </r>
    <r>
      <rPr>
        <b/>
        <i/>
        <sz val="8"/>
        <rFont val="Arial CE"/>
        <family val="0"/>
      </rPr>
      <t>8 km</t>
    </r>
  </si>
  <si>
    <r>
      <t xml:space="preserve">vjezdy, odvoz sutě </t>
    </r>
    <r>
      <rPr>
        <b/>
        <i/>
        <sz val="8"/>
        <rFont val="Arial CE"/>
        <family val="0"/>
      </rPr>
      <t xml:space="preserve">na trvalou skládku </t>
    </r>
    <r>
      <rPr>
        <i/>
        <sz val="8"/>
        <rFont val="Arial CE"/>
        <family val="2"/>
      </rPr>
      <t xml:space="preserve">... [vlevo (3,0 x 2,0 + 5,0 x 2,0 + 5,7 x 2,0 + 9,8 x 2,0 + 3,0 x 2,2 + 5,5 x 2,2)m2 + vpravo (1,0 x 3,0 + 3,0 x 3,0 + 4,2 x 2,0 + 2 x 1,0 x 1,8 + 2 x 0,7 x 1,8 + 10,8 x 1,5 + 4,0 x 1,6 + 4,2 x 1,3 + 1,0 x 1,3 + 7,0 x 0,7 + 2 x 1,0 x 2,0 + 5,5 x 0,6 + 5,8 x 2,3 + 5,0 x 1,5 + 3,8 x 1,5) m2 ] x tl. 0,20m = (vlevo 65,70 + vpravo 92,62)m2 x tl. 0,20m = </t>
    </r>
    <r>
      <rPr>
        <i/>
        <sz val="8"/>
        <rFont val="Arial CE"/>
        <family val="0"/>
      </rPr>
      <t>158,32m2 x</t>
    </r>
    <r>
      <rPr>
        <b/>
        <i/>
        <sz val="8"/>
        <rFont val="Arial CE"/>
        <family val="0"/>
      </rPr>
      <t xml:space="preserve"> tl. 0,20m</t>
    </r>
  </si>
  <si>
    <r>
      <t xml:space="preserve">vjezdy, odvoz </t>
    </r>
    <r>
      <rPr>
        <b/>
        <i/>
        <sz val="8"/>
        <rFont val="Arial CE"/>
        <family val="0"/>
      </rPr>
      <t xml:space="preserve">na neplacenou skládku investora </t>
    </r>
    <r>
      <rPr>
        <i/>
        <sz val="8"/>
        <rFont val="Arial CE"/>
        <family val="2"/>
      </rPr>
      <t xml:space="preserve">… drobná kostka [vlevo (5,0 x 2,5 + 5,7 x 2,1 + 5,5 x 2,1 + 5,5 x 2,0 + 4,0 x 2,5)m2 + vpravo (3,5 x 1, 8 + 3,5 x 2,0 + 4,2 x 2,9 + 9,5 x 3,6 + 4,0 x 3,4 + 5,5 x 3,0 + 4,5 x 2,4 + 7,0 x 2,3 + 5,0 x 2,3 + 4,5 x 2,3 + 3,5 x 2,8 + 9,4 x 2,4 + 2 x 0,4 x 2,0 + 1,0 x 2,0 + 6,0 x 1,6/2)m2] x tl. 0,10m + velká kostka vpravo (3,8 x 2,6 + 6,0 x 2,3)m2 x tl. 0,16m = drobná k. (vlevo 57,02 + vpravo 179,29)m2 x </t>
    </r>
    <r>
      <rPr>
        <i/>
        <sz val="8"/>
        <rFont val="Arial CE"/>
        <family val="0"/>
      </rPr>
      <t>tl. 0,10m</t>
    </r>
    <r>
      <rPr>
        <b/>
        <i/>
        <sz val="8"/>
        <rFont val="Arial CE"/>
        <family val="0"/>
      </rPr>
      <t xml:space="preserve"> </t>
    </r>
    <r>
      <rPr>
        <i/>
        <sz val="8"/>
        <rFont val="Arial CE"/>
        <family val="2"/>
      </rPr>
      <t xml:space="preserve">+ velká k. vpravo 13,80m2 x </t>
    </r>
    <r>
      <rPr>
        <i/>
        <sz val="8"/>
        <rFont val="Arial CE"/>
        <family val="0"/>
      </rPr>
      <t>tl. 0,20m</t>
    </r>
    <r>
      <rPr>
        <b/>
        <i/>
        <sz val="8"/>
        <rFont val="Arial CE"/>
        <family val="0"/>
      </rPr>
      <t xml:space="preserve"> = </t>
    </r>
    <r>
      <rPr>
        <i/>
        <sz val="8"/>
        <rFont val="Arial CE"/>
        <family val="0"/>
      </rPr>
      <t>236,31m2 x</t>
    </r>
    <r>
      <rPr>
        <b/>
        <i/>
        <sz val="8"/>
        <rFont val="Arial CE"/>
        <family val="0"/>
      </rPr>
      <t xml:space="preserve"> tl. 0,10m + </t>
    </r>
    <r>
      <rPr>
        <i/>
        <sz val="8"/>
        <rFont val="Arial CE"/>
        <family val="0"/>
      </rPr>
      <t xml:space="preserve">13,80m2 </t>
    </r>
    <r>
      <rPr>
        <b/>
        <i/>
        <sz val="8"/>
        <rFont val="Arial CE"/>
        <family val="0"/>
      </rPr>
      <t xml:space="preserve">x tl. 0,16m </t>
    </r>
  </si>
  <si>
    <r>
      <t>vjezd na ZÚ vlevo, odvoz</t>
    </r>
    <r>
      <rPr>
        <b/>
        <i/>
        <sz val="8"/>
        <rFont val="Arial CE"/>
        <family val="0"/>
      </rPr>
      <t xml:space="preserve"> na trvalou skládku</t>
    </r>
    <r>
      <rPr>
        <i/>
        <sz val="8"/>
        <rFont val="Arial CE"/>
        <family val="2"/>
      </rPr>
      <t xml:space="preserve"> … 4,20m x 2,50m </t>
    </r>
    <r>
      <rPr>
        <i/>
        <sz val="8"/>
        <rFont val="Arial CE"/>
        <family val="0"/>
      </rPr>
      <t>x tl. 0,18m</t>
    </r>
    <r>
      <rPr>
        <b/>
        <i/>
        <sz val="8"/>
        <rFont val="Arial CE"/>
        <family val="0"/>
      </rPr>
      <t xml:space="preserve"> = </t>
    </r>
    <r>
      <rPr>
        <i/>
        <sz val="8"/>
        <rFont val="Arial CE"/>
        <family val="0"/>
      </rPr>
      <t>10,50m2 x</t>
    </r>
    <r>
      <rPr>
        <b/>
        <i/>
        <sz val="8"/>
        <rFont val="Arial CE"/>
        <family val="0"/>
      </rPr>
      <t xml:space="preserve"> tl. 018m</t>
    </r>
  </si>
  <si>
    <r>
      <t xml:space="preserve">bet. dlažba chodníků, vstupů a vjezdů, odvoz </t>
    </r>
    <r>
      <rPr>
        <b/>
        <i/>
        <sz val="8"/>
        <rFont val="Arial CE"/>
        <family val="0"/>
      </rPr>
      <t>na neplacenou skládku investora</t>
    </r>
    <r>
      <rPr>
        <i/>
        <sz val="8"/>
        <rFont val="Arial CE"/>
        <family val="2"/>
      </rPr>
      <t xml:space="preserve"> … </t>
    </r>
    <r>
      <rPr>
        <b/>
        <i/>
        <sz val="8"/>
        <rFont val="Arial CE"/>
        <family val="0"/>
      </rPr>
      <t>dl. 30/30</t>
    </r>
    <r>
      <rPr>
        <i/>
        <sz val="8"/>
        <rFont val="Arial CE"/>
        <family val="0"/>
      </rPr>
      <t>, vlevo</t>
    </r>
    <r>
      <rPr>
        <b/>
        <i/>
        <sz val="8"/>
        <rFont val="Arial CE"/>
        <family val="0"/>
      </rPr>
      <t xml:space="preserve"> </t>
    </r>
    <r>
      <rPr>
        <i/>
        <sz val="8"/>
        <rFont val="Arial CE"/>
        <family val="2"/>
      </rPr>
      <t xml:space="preserve">[31,5 x 1,50 + 6,0 x 2,7 + (29,0 + 79,0 + 5,0 + 6,0 + 11,0 + 40,0 + 40,5) x 1,50 + 76,0 x 1,80 + (22,0 4,0 + 10,5 + 16,5 + 6,3 + 3,3 + 18,0 + 27,5) x 1,20 + (3,0 + 3,3 + 3,5 + 3,5 + 4,5) x 1,50 + </t>
    </r>
    <r>
      <rPr>
        <i/>
        <sz val="8"/>
        <rFont val="Arial CE"/>
        <family val="0"/>
      </rPr>
      <t>vpravo</t>
    </r>
    <r>
      <rPr>
        <b/>
        <i/>
        <sz val="8"/>
        <rFont val="Arial CE"/>
        <family val="0"/>
      </rPr>
      <t xml:space="preserve"> </t>
    </r>
    <r>
      <rPr>
        <i/>
        <sz val="8"/>
        <rFont val="Arial CE"/>
        <family val="2"/>
      </rPr>
      <t xml:space="preserve">(4,8 + 36,0) x 1,20 + (3,5 + 2,5 + 7,0 + 7,0 + 1,2 + 22,0 + 31,5 + 16,0 + 1,8) x 1,20 + (10,6 + 0,9) x 1,50 + (13,0 + 29,5 + 32,0) x 1,20 + 1,0 x 1,80 + (0,6 + 0,9 + 0,) x 1,20 + 1,8 x 0,9 + (56,5 + 15,0 + 3,3 + 20,5 + 17,5) x 1,20 + (8,0 + 22,0) x 1,50 + (17,0 + 11,0) x 2,40 + (17,5 + 13,0 + 21,5 + 10,0 + 15,0 + 24,8 + 19,2 + 7,0 + 7,5 + 9,0) x 1,50 + 9,5 x 1,20 + (66,0 + 9,0 + 8,0 + 24,5 + 8,7 + 7,5) x 1,50 + (16,0 + 13,5 + 18,5 + 22,5 + 24,0) x 1,20 + (8,0 + 25,5) x 1,50 + 8,3 x 3,00 + (23,0 + 16,5) x 1,50 + (30,5 + 34,5) x 1,80 + 29,0 x 1,20 + 4,8 x 2,10 + (8,0 + 15,6) x 1,50 + (17,0 + 24,5 + 12,0 + 10,5 + 2,2 +1,8 + 12,5 + 12,0) x 1,20)m2 x </t>
    </r>
    <r>
      <rPr>
        <i/>
        <sz val="8"/>
        <rFont val="Arial CE"/>
        <family val="0"/>
      </rPr>
      <t>tl. 0,04m</t>
    </r>
    <r>
      <rPr>
        <i/>
        <sz val="8"/>
        <rFont val="Arial CE"/>
        <family val="2"/>
      </rPr>
      <t xml:space="preserve"> + </t>
    </r>
    <r>
      <rPr>
        <b/>
        <i/>
        <sz val="8"/>
        <rFont val="Arial CE"/>
        <family val="0"/>
      </rPr>
      <t xml:space="preserve">dl. 50/50 </t>
    </r>
    <r>
      <rPr>
        <i/>
        <sz val="8"/>
        <rFont val="Arial CE"/>
        <family val="2"/>
      </rPr>
      <t xml:space="preserve">čekárna vlevo, </t>
    </r>
    <r>
      <rPr>
        <b/>
        <i/>
        <sz val="8"/>
        <rFont val="Arial CE"/>
        <family val="0"/>
      </rPr>
      <t>dl. 40/40 a 40/60</t>
    </r>
    <r>
      <rPr>
        <i/>
        <sz val="8"/>
        <rFont val="Arial CE"/>
        <family val="2"/>
      </rPr>
      <t xml:space="preserve"> vpravo (4,5 x 3,4 + 9,5 x 2,4 + 6,5 x 1,6 + 5,5 x 1,6)m2 x </t>
    </r>
    <r>
      <rPr>
        <i/>
        <sz val="8"/>
        <rFont val="Arial CE"/>
        <family val="0"/>
      </rPr>
      <t>tl. 0,05m</t>
    </r>
    <r>
      <rPr>
        <i/>
        <sz val="8"/>
        <rFont val="Arial CE"/>
        <family val="2"/>
      </rPr>
      <t xml:space="preserve"> + </t>
    </r>
    <r>
      <rPr>
        <b/>
        <i/>
        <sz val="8"/>
        <rFont val="Arial CE"/>
        <family val="0"/>
      </rPr>
      <t>zámková dl.,</t>
    </r>
    <r>
      <rPr>
        <i/>
        <sz val="8"/>
        <rFont val="Arial CE"/>
        <family val="2"/>
      </rPr>
      <t xml:space="preserve"> vstupy a vjezdy vlevo (3,5 x 1,2 + 3,0 x 1,4 + 5,5 x 0,9 + 2,4 x 1,5 + 5,0 x 2,2 + 4,4 x 0,6 + 7,6 x 0,7 + 10,0 x 0,9)m2 +</t>
    </r>
    <r>
      <rPr>
        <i/>
        <sz val="8"/>
        <rFont val="Arial CE"/>
        <family val="0"/>
      </rPr>
      <t xml:space="preserve"> vjezdy</t>
    </r>
    <r>
      <rPr>
        <b/>
        <i/>
        <sz val="8"/>
        <rFont val="Arial CE"/>
        <family val="0"/>
      </rPr>
      <t xml:space="preserve"> </t>
    </r>
    <r>
      <rPr>
        <i/>
        <sz val="8"/>
        <rFont val="Arial CE"/>
        <family val="0"/>
      </rPr>
      <t>vpravo</t>
    </r>
    <r>
      <rPr>
        <i/>
        <sz val="8"/>
        <rFont val="Arial CE"/>
        <family val="2"/>
      </rPr>
      <t xml:space="preserve"> (4,0 x 2,8 + 5,0 x 2,8 + 4,5 x 2,3 + 5,6 x 1,8 + 5,2 x 1,8 + 4,0 x 1,7 + 4,0 x 2,0 + 4,8 x 1,5)m2 x </t>
    </r>
    <r>
      <rPr>
        <i/>
        <sz val="8"/>
        <rFont val="Arial CE"/>
        <family val="0"/>
      </rPr>
      <t>tl. 0,08m</t>
    </r>
    <r>
      <rPr>
        <b/>
        <i/>
        <sz val="8"/>
        <rFont val="Arial CE"/>
        <family val="0"/>
      </rPr>
      <t xml:space="preserve"> </t>
    </r>
    <r>
      <rPr>
        <i/>
        <sz val="8"/>
        <rFont val="Arial CE"/>
        <family val="0"/>
      </rPr>
      <t xml:space="preserve">= (vlevo 677,37 + vpravo 1490,25)m2 x </t>
    </r>
    <r>
      <rPr>
        <b/>
        <i/>
        <sz val="8"/>
        <rFont val="Arial CE"/>
        <family val="0"/>
      </rPr>
      <t xml:space="preserve">tl. 0,04 + </t>
    </r>
    <r>
      <rPr>
        <i/>
        <sz val="8"/>
        <rFont val="Arial CE"/>
        <family val="0"/>
      </rPr>
      <t xml:space="preserve">(vlevo 15,3 + vpravo 42,0)m2 x </t>
    </r>
    <r>
      <rPr>
        <b/>
        <i/>
        <sz val="8"/>
        <rFont val="Arial CE"/>
        <family val="0"/>
      </rPr>
      <t xml:space="preserve">tl. 0,05m + </t>
    </r>
    <r>
      <rPr>
        <i/>
        <sz val="8"/>
        <rFont val="Arial CE"/>
        <family val="0"/>
      </rPr>
      <t>(vlevo 44,91 + vpravo 76,99)m2</t>
    </r>
    <r>
      <rPr>
        <b/>
        <i/>
        <sz val="8"/>
        <rFont val="Arial CE"/>
        <family val="0"/>
      </rPr>
      <t xml:space="preserve"> x tl. 0,08m</t>
    </r>
  </si>
  <si>
    <r>
      <t xml:space="preserve">lemování vozovky a vjezdů </t>
    </r>
    <r>
      <rPr>
        <i/>
        <sz val="8"/>
        <rFont val="Arial CE"/>
        <family val="2"/>
      </rPr>
      <t>... vlevo (78,5 + 90,0 + 16,0 + 43,5 + 43,5 + 18,0 + 70,0 + 24,5 + 17,0 + 23,0 + 13,0 + 8,0 + 28,0 + 33,0 + 112,0 + 98,0 + 35,0 + 29,0 + 52,0 + 17,0 + 33,0 + 50,0 + 160,0 + 94,0 + 56,0 + 190,0)m  + vpravo (9,0 + 45,0 + 58,0 + 60,0 + 15,0 + 35,0 + 36,5 + 56,5 + 44,0 + 49,5 + 13,0 + 26,5 + 59,5 + 79,0 + 83,5 + 1,0 + 6 x 2,5 + 215,0 + 13,0 + 71,0 + 12,0 + 30,0 + 65,5 + 78,0 + 72,0 + 21,0 + 25,0 + 16,5 + 20,0 + 40,0 + 15,0)m = 1432,0m (vlevo) + 1380,0m (vpravo)</t>
    </r>
  </si>
  <si>
    <t>91785</t>
  </si>
  <si>
    <r>
      <t>Výšková úprava obrub z jedné řady drobných dlažebních kostek</t>
    </r>
    <r>
      <rPr>
        <sz val="8"/>
        <rFont val="Arial CE"/>
        <family val="0"/>
      </rPr>
      <t xml:space="preserve"> s jejich vytrháním, očištěním, manipulací, s dodáním betonové směsi C16/20 a se zřízením lože tl. 80 až 100 mm, s vyplněním a zatřením spár cementovou maltou</t>
    </r>
  </si>
  <si>
    <t>odbočka vlevo = ul. Ve Dvoře</t>
  </si>
  <si>
    <t>podkladní vrstva dlažeb chodníků a vjezdů (dtto plocha dlažeb) … 2468,0m2 + 25,0m2 + 1302,0m2 + 249,0m2 + 7,6m2</t>
  </si>
  <si>
    <t>pro podkladní vrstvu dlažeb chodníků a vjezdů a pro uložení obrubníků (viz)… 4051,6m2 (podklad ze ŠD) + 1549,0m x 0,15m (BO 5/20) + 207,0m x 0,20m (BO 10/25) + 3068,0m x 0,25m (BO 15/25 a BO 15/15)</t>
  </si>
  <si>
    <r>
      <t xml:space="preserve">okraje vozovky pro osazení nových silničních obrubníků (viz), odvoz sutě </t>
    </r>
    <r>
      <rPr>
        <b/>
        <i/>
        <sz val="8"/>
        <rFont val="Arial CE"/>
        <family val="0"/>
      </rPr>
      <t xml:space="preserve">na trvalou skládku </t>
    </r>
    <r>
      <rPr>
        <i/>
        <sz val="8"/>
        <rFont val="Arial CE"/>
        <family val="2"/>
      </rPr>
      <t xml:space="preserve">… 3068,0m </t>
    </r>
    <r>
      <rPr>
        <i/>
        <sz val="8"/>
        <rFont val="Arial CE"/>
        <family val="0"/>
      </rPr>
      <t xml:space="preserve">x střední š. 0,20m x </t>
    </r>
    <r>
      <rPr>
        <b/>
        <i/>
        <sz val="8"/>
        <rFont val="Arial CE"/>
        <family val="0"/>
      </rPr>
      <t>tl. 0,25m</t>
    </r>
  </si>
  <si>
    <t xml:space="preserve">poplatky provozovateli skládky za převzetí, uložení, zpracování nebo likvidaci odpadu = asfaltová suť na trvalou skládku… (153,4 + 54,97)m3 x 2,4t/m3 </t>
  </si>
  <si>
    <t>poplatky provozovateli skládky za převzetí, uložení, zpracování nebo likvidaci odpadu = výkopek z odkopávek a hloubených vykopávek … 1297,6m3 x 1,9t/m3</t>
  </si>
  <si>
    <t>okraje vozovky pro osazení nových silničních obrubníků (viz)</t>
  </si>
  <si>
    <t>899122a</t>
  </si>
  <si>
    <r>
      <t>Mříže litinové samostatné</t>
    </r>
    <r>
      <rPr>
        <sz val="8"/>
        <rFont val="Arial CE"/>
        <family val="0"/>
      </rPr>
      <t xml:space="preserve"> - dodávka a osazení včetně rámu</t>
    </r>
  </si>
  <si>
    <r>
      <t xml:space="preserve">Uliční mříž obrubníková litinová zkosená - typ RADBUZA, </t>
    </r>
    <r>
      <rPr>
        <i/>
        <sz val="8"/>
        <rFont val="Arial CE"/>
        <family val="0"/>
      </rPr>
      <t xml:space="preserve">tř. zatížení </t>
    </r>
    <r>
      <rPr>
        <b/>
        <i/>
        <sz val="8"/>
        <rFont val="Arial CE"/>
        <family val="0"/>
      </rPr>
      <t>B125</t>
    </r>
    <r>
      <rPr>
        <i/>
        <sz val="8"/>
        <rFont val="Arial CE"/>
        <family val="0"/>
      </rPr>
      <t>, rozměr 580 x 675 x 160 mm, uzamykat. víko</t>
    </r>
  </si>
  <si>
    <t>899122b</t>
  </si>
  <si>
    <r>
      <t xml:space="preserve">Uliční mříž obrubníková litinová zkosená - typ VISLA, </t>
    </r>
    <r>
      <rPr>
        <i/>
        <sz val="8"/>
        <rFont val="Arial CE"/>
        <family val="0"/>
      </rPr>
      <t>tř. zatížení</t>
    </r>
    <r>
      <rPr>
        <b/>
        <i/>
        <sz val="8"/>
        <rFont val="Arial CE"/>
        <family val="0"/>
      </rPr>
      <t xml:space="preserve"> B125 / C250 </t>
    </r>
    <r>
      <rPr>
        <i/>
        <sz val="8"/>
        <rFont val="Arial CE"/>
        <family val="0"/>
      </rPr>
      <t>(víko / mříž),</t>
    </r>
    <r>
      <rPr>
        <b/>
        <i/>
        <sz val="8"/>
        <rFont val="Arial CE"/>
        <family val="0"/>
      </rPr>
      <t xml:space="preserve"> </t>
    </r>
    <r>
      <rPr>
        <i/>
        <sz val="8"/>
        <rFont val="Arial CE"/>
        <family val="0"/>
      </rPr>
      <t xml:space="preserve">rozměr 555 x 680 x 160mm </t>
    </r>
  </si>
  <si>
    <t>899122c</t>
  </si>
  <si>
    <r>
      <t xml:space="preserve">Mostní odvodňovač obrubníkový </t>
    </r>
    <r>
      <rPr>
        <i/>
        <sz val="8"/>
        <rFont val="Arial CE"/>
        <family val="0"/>
      </rPr>
      <t>s příčnou rektifikací</t>
    </r>
    <r>
      <rPr>
        <b/>
        <i/>
        <sz val="8"/>
        <rFont val="Arial CE"/>
        <family val="0"/>
      </rPr>
      <t xml:space="preserve"> DUNAJ - typ E2, </t>
    </r>
    <r>
      <rPr>
        <i/>
        <sz val="8"/>
        <rFont val="Arial CE"/>
        <family val="0"/>
      </rPr>
      <t>tř. zatížení</t>
    </r>
    <r>
      <rPr>
        <b/>
        <i/>
        <sz val="8"/>
        <rFont val="Arial CE"/>
        <family val="0"/>
      </rPr>
      <t xml:space="preserve"> C250</t>
    </r>
    <r>
      <rPr>
        <i/>
        <sz val="8"/>
        <rFont val="Arial CE"/>
        <family val="0"/>
      </rPr>
      <t>, rozměr 524 x 325 x 155mm</t>
    </r>
  </si>
  <si>
    <t>04 / 2023</t>
  </si>
  <si>
    <t xml:space="preserve">poplatky provozovateli skládky za převzetí, uložení, zpracování nebo likvidaci odpadu = vytrhané betonové obrubníky a suť z betonu … (31,67 + 1,89)m3 x 2,3t/m3 + 858m x 0,046t/m + 2812,0m x 0,105t/m </t>
  </si>
  <si>
    <r>
      <t xml:space="preserve">odvoz sutě </t>
    </r>
    <r>
      <rPr>
        <b/>
        <i/>
        <sz val="8"/>
        <rFont val="Arial CE"/>
        <family val="0"/>
      </rPr>
      <t xml:space="preserve">na trvalou skládku </t>
    </r>
    <r>
      <rPr>
        <i/>
        <sz val="8"/>
        <rFont val="Arial CE"/>
        <family val="0"/>
      </rPr>
      <t xml:space="preserve">… 2812,0m x 0,105t/m x </t>
    </r>
    <r>
      <rPr>
        <b/>
        <i/>
        <sz val="8"/>
        <rFont val="Arial CE"/>
        <family val="0"/>
      </rPr>
      <t>8 km</t>
    </r>
  </si>
  <si>
    <r>
      <t xml:space="preserve">do úrovně pláně projektovaných chodníků a vjezdů, odvoz </t>
    </r>
    <r>
      <rPr>
        <b/>
        <i/>
        <sz val="8"/>
        <rFont val="Arial CE"/>
        <family val="0"/>
      </rPr>
      <t>na trvalou skládku</t>
    </r>
    <r>
      <rPr>
        <i/>
        <sz val="8"/>
        <rFont val="Arial CE"/>
        <family val="2"/>
      </rPr>
      <t xml:space="preserve"> … [4051,6m2 (podklad ze ŠD) + 1549,0m x 0,15m (rozšíř. pro BO 5/20) + 207,0m x 0,20m (rozšíř. pro BO 10/25)] x stř.tl. 0,30m = 4325,35m2 x </t>
    </r>
    <r>
      <rPr>
        <b/>
        <i/>
        <sz val="8"/>
        <rFont val="Arial CE"/>
        <family val="0"/>
      </rPr>
      <t>stř. tl. 0,30m</t>
    </r>
  </si>
  <si>
    <t>183312</t>
  </si>
  <si>
    <r>
      <t>Sadovnické obdělání půdy ručně</t>
    </r>
    <r>
      <rPr>
        <sz val="8"/>
        <rFont val="Arial CE"/>
        <family val="0"/>
      </rPr>
      <t>, tj. ruční obdělání a urovnání nejsvrchnější vrstvy původní nebo nově rozprostřené půdy tak, aby byl povrch bez prohlubní a výstupků</t>
    </r>
  </si>
  <si>
    <t>pro obnovu zatrávnění na styku se zpevněnými plochami, tj. podél silničních a záhonových obrubníků, výměra zjištěna PC programem AUTOCAD</t>
  </si>
  <si>
    <t>pro obnovu zatrávnění na styku se zpevněnými plochami, tj. podél silničních a záhonových obrubníků … 1282m2 x tl. 0,10m</t>
  </si>
  <si>
    <t>obnova zatrávnění na styku se zpevněnými plochami, tj. podél silničních a záhonových obrubníků</t>
  </si>
  <si>
    <r>
      <t xml:space="preserve">vjezdy a vstupy na chodníky = </t>
    </r>
    <r>
      <rPr>
        <b/>
        <i/>
        <sz val="8"/>
        <rFont val="Arial CE"/>
        <family val="0"/>
      </rPr>
      <t xml:space="preserve">obrubník přechodový 150/120 x 250/150 mm, dl. 1000 mm </t>
    </r>
    <r>
      <rPr>
        <i/>
        <sz val="8"/>
        <rFont val="Arial CE"/>
        <family val="0"/>
      </rPr>
      <t>… 110ks přechodového pravého + 110ks přechodového levého</t>
    </r>
  </si>
  <si>
    <r>
      <t xml:space="preserve">vjezdy a vstupy na chodníky = obrubník </t>
    </r>
    <r>
      <rPr>
        <b/>
        <i/>
        <sz val="8"/>
        <rFont val="Arial CE"/>
        <family val="0"/>
      </rPr>
      <t xml:space="preserve">nájezdový rovný 150 x 150 mm, dl. 1000 mm </t>
    </r>
  </si>
  <si>
    <r>
      <t xml:space="preserve">lemování vozovek a odstavných ploch / parkovišť = </t>
    </r>
    <r>
      <rPr>
        <b/>
        <i/>
        <sz val="8"/>
        <rFont val="Arial CE"/>
        <family val="0"/>
      </rPr>
      <t xml:space="preserve">obrubník přímý 150/120 x 250 mm, dl. 1000 mm </t>
    </r>
    <r>
      <rPr>
        <i/>
        <sz val="8"/>
        <rFont val="Arial CE"/>
        <family val="0"/>
      </rPr>
      <t>… celkem 3068,0m - 220,0m přechodových - 648,0m nájezdových</t>
    </r>
  </si>
  <si>
    <t>899122d</t>
  </si>
  <si>
    <r>
      <t xml:space="preserve">uliční mříž litinová kompletní D400, typ KM01, </t>
    </r>
    <r>
      <rPr>
        <i/>
        <sz val="8"/>
        <rFont val="Arial CE"/>
        <family val="0"/>
      </rPr>
      <t>rozměr 500 x 500 mm, mříž M1 DIN 19583-13, rám DIN 19583-9 zabetonov.</t>
    </r>
  </si>
  <si>
    <r>
      <rPr>
        <i/>
        <sz val="8"/>
        <rFont val="Arial CE"/>
        <family val="0"/>
      </rPr>
      <t>místo původních vtokových mříží ve vjezdech a chodnících =</t>
    </r>
    <r>
      <rPr>
        <b/>
        <i/>
        <sz val="8"/>
        <rFont val="Arial CE"/>
        <family val="0"/>
      </rPr>
      <t xml:space="preserve"> poklop kruhový betonový bez odvětrání D400, typ KDB </t>
    </r>
    <r>
      <rPr>
        <i/>
        <sz val="8"/>
        <rFont val="Arial CE"/>
        <family val="0"/>
      </rPr>
      <t xml:space="preserve">s rámem, DN 785/625 mm x výška 160 mm </t>
    </r>
  </si>
  <si>
    <t>89911O</t>
  </si>
  <si>
    <r>
      <t>Betonový poklop D400</t>
    </r>
    <r>
      <rPr>
        <sz val="8"/>
        <rFont val="Arial CE"/>
        <family val="0"/>
      </rPr>
      <t xml:space="preserve"> - dodávka a osazení včetně rámu</t>
    </r>
  </si>
  <si>
    <t>Oprava chodníků podél silnice III/4663 Suché Lazce</t>
  </si>
  <si>
    <t>OSTATNÍ POŽADAVKY - ZEMĚMĚŘIČSKÁ MĚŘENÍ</t>
  </si>
  <si>
    <t>KRYCÍ LIST ROZPOČTU</t>
  </si>
  <si>
    <r>
      <rPr>
        <b/>
        <sz val="10"/>
        <rFont val="Arial"/>
        <family val="2"/>
      </rPr>
      <t>Cenová soustava: OTSKP 2022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(schválena Ministerstvem dopravy 26.7.2022)</t>
    </r>
  </si>
  <si>
    <t>89738</t>
  </si>
  <si>
    <r>
      <t xml:space="preserve">Vpusť dvorní z plastů - </t>
    </r>
    <r>
      <rPr>
        <sz val="8"/>
        <rFont val="Arial CE"/>
        <family val="0"/>
      </rPr>
      <t>dodávka a osazení včetně mříže a zřízení podkladní konstrukce</t>
    </r>
  </si>
  <si>
    <r>
      <rPr>
        <i/>
        <sz val="8"/>
        <rFont val="Arial CE"/>
        <family val="0"/>
      </rPr>
      <t xml:space="preserve">nová vpusť na ZÚ vpravo (2. vjezd) </t>
    </r>
    <r>
      <rPr>
        <b/>
        <i/>
        <sz val="8"/>
        <rFont val="Arial CE"/>
        <family val="0"/>
      </rPr>
      <t xml:space="preserve">= vpusť uliční z plastů DN315 </t>
    </r>
    <r>
      <rPr>
        <i/>
        <sz val="8"/>
        <rFont val="Arial CE"/>
        <family val="0"/>
      </rPr>
      <t>celkové</t>
    </r>
    <r>
      <rPr>
        <b/>
        <i/>
        <sz val="8"/>
        <rFont val="Arial CE"/>
        <family val="0"/>
      </rPr>
      <t xml:space="preserve"> hloubky 1,25 až 1,50 m </t>
    </r>
    <r>
      <rPr>
        <i/>
        <sz val="8"/>
        <rFont val="Arial CE"/>
        <family val="0"/>
      </rPr>
      <t>s teleskop. rourou h = 375 mm a šachtovou korug. rourou bez hrdla h = 1250 mm (vč. těsnění),</t>
    </r>
    <r>
      <rPr>
        <b/>
        <i/>
        <sz val="8"/>
        <rFont val="Arial CE"/>
        <family val="0"/>
      </rPr>
      <t xml:space="preserve"> </t>
    </r>
    <r>
      <rPr>
        <i/>
        <sz val="8"/>
        <rFont val="Arial CE"/>
        <family val="0"/>
      </rPr>
      <t>s litinovou vtokovou mříží pro tř. zatížení D 400 a kalovým košem h = 250 mm,</t>
    </r>
    <r>
      <rPr>
        <b/>
        <i/>
        <sz val="8"/>
        <rFont val="Arial CE"/>
        <family val="0"/>
      </rPr>
      <t xml:space="preserve"> </t>
    </r>
    <r>
      <rPr>
        <i/>
        <sz val="8"/>
        <rFont val="Arial CE"/>
        <family val="0"/>
      </rPr>
      <t xml:space="preserve">s vložkou in-situ DN 160 pro odpadní potrubí, </t>
    </r>
    <r>
      <rPr>
        <b/>
        <i/>
        <sz val="8"/>
        <rFont val="Arial CE"/>
        <family val="0"/>
      </rPr>
      <t>dodávka a montáž</t>
    </r>
  </si>
  <si>
    <t>87433</t>
  </si>
  <si>
    <r>
      <t>Potrubí z trub plastových odpadních DN do 150 mm</t>
    </r>
    <r>
      <rPr>
        <sz val="8"/>
        <rFont val="Arial CE"/>
        <family val="0"/>
      </rPr>
      <t xml:space="preserve"> - dodávka a montáž potrubí vč. tvarovek, zřízení podkladu potrubí</t>
    </r>
  </si>
  <si>
    <t>napojení nové vpustě na stávající šachtu</t>
  </si>
  <si>
    <t>vlevo 3 ks  + vpravo 3 ks (z toho 1ks náhrada za mříž)</t>
  </si>
  <si>
    <t>899901</t>
  </si>
  <si>
    <r>
      <t>Přepojení přípojek</t>
    </r>
    <r>
      <rPr>
        <sz val="8"/>
        <rFont val="Arial CE"/>
        <family val="0"/>
      </rPr>
      <t xml:space="preserve"> - zahrnuje řez na potrubí, dodání a osazení příslušných tvarovek a armatur</t>
    </r>
  </si>
  <si>
    <t>napojení nové vpustě na ZÚ vpravo na stáv. kanalizační šachtu</t>
  </si>
  <si>
    <t>vpustě u okraje vozovky vpravo (10ks) a km 2,060 vlevo (1ks)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</si>
</sst>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00"/>
    <numFmt numFmtId="168" formatCode="0.0"/>
    <numFmt numFmtId="169" formatCode="#,##0\ &quot;Kč&quot;"/>
    <numFmt numFmtId="170" formatCode="dd/mm/yy"/>
    <numFmt numFmtId="171" formatCode="000\ 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#,##0.0000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1"/>
      <name val="Arial CE"/>
      <family val="2"/>
    </font>
    <font>
      <b/>
      <i/>
      <sz val="8"/>
      <name val="Arial CE"/>
      <family val="0"/>
    </font>
    <font>
      <sz val="12"/>
      <name val="Arial CE"/>
      <family val="2"/>
    </font>
    <font>
      <sz val="10"/>
      <name val="Arial"/>
      <family val="2"/>
    </font>
    <font>
      <b/>
      <sz val="11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6"/>
      <name val="Arial CE"/>
      <family val="2"/>
    </font>
    <font>
      <b/>
      <i/>
      <sz val="13"/>
      <color indexed="8"/>
      <name val="Arial CE"/>
      <family val="0"/>
    </font>
    <font>
      <b/>
      <i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7030A0"/>
      <name val="Arial CE"/>
      <family val="2"/>
    </font>
    <font>
      <b/>
      <i/>
      <sz val="13"/>
      <color theme="1"/>
      <name val="Arial CE"/>
      <family val="0"/>
    </font>
    <font>
      <b/>
      <i/>
      <sz val="11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0" borderId="0" xfId="47" applyFont="1" applyAlignment="1">
      <alignment/>
      <protection/>
    </xf>
    <xf numFmtId="0" fontId="7" fillId="0" borderId="0" xfId="47" applyFont="1" applyBorder="1" applyAlignment="1">
      <alignment/>
      <protection/>
    </xf>
    <xf numFmtId="0" fontId="0" fillId="0" borderId="0" xfId="47" applyFont="1">
      <alignment/>
      <protection/>
    </xf>
    <xf numFmtId="0" fontId="0" fillId="0" borderId="0" xfId="47" applyFont="1" applyBorder="1">
      <alignment/>
      <protection/>
    </xf>
    <xf numFmtId="0" fontId="8" fillId="0" borderId="0" xfId="47" applyFont="1" applyBorder="1">
      <alignment/>
      <protection/>
    </xf>
    <xf numFmtId="49" fontId="0" fillId="0" borderId="0" xfId="47" applyNumberFormat="1" applyFont="1">
      <alignment/>
      <protection/>
    </xf>
    <xf numFmtId="49" fontId="0" fillId="0" borderId="0" xfId="47" applyNumberFormat="1" applyFont="1" applyBorder="1">
      <alignment/>
      <protection/>
    </xf>
    <xf numFmtId="49" fontId="8" fillId="0" borderId="0" xfId="47" applyNumberFormat="1" applyFont="1" applyBorder="1">
      <alignment/>
      <protection/>
    </xf>
    <xf numFmtId="49" fontId="5" fillId="0" borderId="10" xfId="47" applyNumberFormat="1" applyFont="1" applyBorder="1" applyAlignment="1">
      <alignment horizontal="center" vertical="center"/>
      <protection/>
    </xf>
    <xf numFmtId="49" fontId="11" fillId="0" borderId="10" xfId="47" applyNumberFormat="1" applyFont="1" applyBorder="1" applyAlignment="1">
      <alignment vertical="center" wrapText="1"/>
      <protection/>
    </xf>
    <xf numFmtId="0" fontId="0" fillId="0" borderId="0" xfId="47" applyFont="1" applyAlignment="1">
      <alignment vertical="center"/>
      <protection/>
    </xf>
    <xf numFmtId="49" fontId="5" fillId="0" borderId="10" xfId="47" applyNumberFormat="1" applyFont="1" applyBorder="1" applyAlignment="1">
      <alignment horizontal="center" vertical="center" shrinkToFit="1"/>
      <protection/>
    </xf>
    <xf numFmtId="49" fontId="5" fillId="0" borderId="11" xfId="47" applyNumberFormat="1" applyFont="1" applyBorder="1" applyAlignment="1">
      <alignment horizontal="center" vertical="center"/>
      <protection/>
    </xf>
    <xf numFmtId="49" fontId="7" fillId="0" borderId="11" xfId="47" applyNumberFormat="1" applyFont="1" applyBorder="1" applyAlignment="1">
      <alignment vertical="center" wrapText="1"/>
      <protection/>
    </xf>
    <xf numFmtId="49" fontId="5" fillId="0" borderId="11" xfId="47" applyNumberFormat="1" applyFont="1" applyBorder="1" applyAlignment="1">
      <alignment horizontal="center" vertical="center" shrinkToFit="1"/>
      <protection/>
    </xf>
    <xf numFmtId="0" fontId="0" fillId="0" borderId="12" xfId="47" applyFont="1" applyFill="1" applyBorder="1" applyAlignment="1">
      <alignment horizontal="center" vertical="center"/>
      <protection/>
    </xf>
    <xf numFmtId="49" fontId="3" fillId="0" borderId="12" xfId="47" applyNumberFormat="1" applyFont="1" applyFill="1" applyBorder="1" applyAlignment="1">
      <alignment horizontal="center" vertical="center"/>
      <protection/>
    </xf>
    <xf numFmtId="0" fontId="3" fillId="0" borderId="12" xfId="47" applyNumberFormat="1" applyFont="1" applyFill="1" applyBorder="1" applyAlignment="1">
      <alignment vertical="center"/>
      <protection/>
    </xf>
    <xf numFmtId="49" fontId="7" fillId="0" borderId="11" xfId="47" applyNumberFormat="1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47" applyFont="1" applyFill="1" applyBorder="1" applyAlignment="1">
      <alignment horizontal="center" vertical="center"/>
      <protection/>
    </xf>
    <xf numFmtId="49" fontId="3" fillId="0" borderId="13" xfId="47" applyNumberFormat="1" applyFont="1" applyFill="1" applyBorder="1" applyAlignment="1">
      <alignment horizontal="center" vertical="center"/>
      <protection/>
    </xf>
    <xf numFmtId="0" fontId="3" fillId="0" borderId="13" xfId="47" applyNumberFormat="1" applyFont="1" applyFill="1" applyBorder="1" applyAlignment="1">
      <alignment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49" fontId="3" fillId="0" borderId="0" xfId="47" applyNumberFormat="1" applyFont="1" applyFill="1" applyBorder="1" applyAlignment="1">
      <alignment horizontal="center" vertical="center"/>
      <protection/>
    </xf>
    <xf numFmtId="0" fontId="3" fillId="0" borderId="0" xfId="47" applyNumberFormat="1" applyFont="1" applyFill="1" applyBorder="1" applyAlignment="1">
      <alignment vertical="center"/>
      <protection/>
    </xf>
    <xf numFmtId="49" fontId="11" fillId="0" borderId="10" xfId="47" applyNumberFormat="1" applyFont="1" applyBorder="1" applyAlignment="1">
      <alignment horizontal="left" vertical="center" wrapText="1"/>
      <protection/>
    </xf>
    <xf numFmtId="4" fontId="0" fillId="0" borderId="0" xfId="47" applyNumberFormat="1" applyFont="1" applyAlignment="1">
      <alignment horizontal="right" vertical="center" indent="1"/>
      <protection/>
    </xf>
    <xf numFmtId="4" fontId="5" fillId="0" borderId="10" xfId="47" applyNumberFormat="1" applyFont="1" applyBorder="1" applyAlignment="1">
      <alignment horizontal="right" vertical="center" indent="1"/>
      <protection/>
    </xf>
    <xf numFmtId="4" fontId="5" fillId="0" borderId="11" xfId="47" applyNumberFormat="1" applyFont="1" applyBorder="1" applyAlignment="1">
      <alignment horizontal="right" vertical="center" indent="1"/>
      <protection/>
    </xf>
    <xf numFmtId="4" fontId="1" fillId="0" borderId="0" xfId="47" applyNumberFormat="1" applyFont="1" applyFill="1" applyBorder="1" applyAlignment="1">
      <alignment horizontal="right" vertical="center" indent="1"/>
      <protection/>
    </xf>
    <xf numFmtId="4" fontId="1" fillId="0" borderId="13" xfId="47" applyNumberFormat="1" applyFont="1" applyFill="1" applyBorder="1" applyAlignment="1">
      <alignment horizontal="right" vertical="center" indent="1"/>
      <protection/>
    </xf>
    <xf numFmtId="4" fontId="8" fillId="0" borderId="0" xfId="47" applyNumberFormat="1" applyFont="1" applyBorder="1" applyAlignment="1">
      <alignment horizontal="right" vertical="center" indent="1"/>
      <protection/>
    </xf>
    <xf numFmtId="4" fontId="0" fillId="0" borderId="0" xfId="47" applyNumberFormat="1" applyFont="1" applyBorder="1" applyAlignment="1">
      <alignment horizontal="right" vertical="center" indent="1"/>
      <protection/>
    </xf>
    <xf numFmtId="0" fontId="0" fillId="0" borderId="0" xfId="47" applyFont="1" applyAlignment="1">
      <alignment horizontal="right" vertical="center" indent="1"/>
      <protection/>
    </xf>
    <xf numFmtId="4" fontId="0" fillId="0" borderId="12" xfId="47" applyNumberFormat="1" applyFont="1" applyFill="1" applyBorder="1" applyAlignment="1">
      <alignment horizontal="right" vertical="center" indent="1"/>
      <protection/>
    </xf>
    <xf numFmtId="4" fontId="0" fillId="0" borderId="0" xfId="47" applyNumberFormat="1" applyFont="1" applyFill="1" applyBorder="1" applyAlignment="1">
      <alignment horizontal="right" vertical="center" indent="1"/>
      <protection/>
    </xf>
    <xf numFmtId="4" fontId="0" fillId="0" borderId="13" xfId="47" applyNumberFormat="1" applyFont="1" applyFill="1" applyBorder="1" applyAlignment="1">
      <alignment horizontal="right" vertical="center" indent="1"/>
      <protection/>
    </xf>
    <xf numFmtId="0" fontId="8" fillId="0" borderId="0" xfId="47" applyFont="1" applyBorder="1" applyAlignment="1">
      <alignment horizontal="right" vertical="center" indent="1"/>
      <protection/>
    </xf>
    <xf numFmtId="0" fontId="0" fillId="0" borderId="0" xfId="47" applyFont="1" applyBorder="1" applyAlignment="1">
      <alignment horizontal="right" vertical="center" indent="1"/>
      <protection/>
    </xf>
    <xf numFmtId="3" fontId="8" fillId="0" borderId="0" xfId="47" applyNumberFormat="1" applyFont="1" applyBorder="1" applyAlignment="1">
      <alignment horizontal="right" vertical="center" indent="1"/>
      <protection/>
    </xf>
    <xf numFmtId="0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33" borderId="10" xfId="47" applyNumberFormat="1" applyFont="1" applyFill="1" applyBorder="1" applyAlignment="1">
      <alignment vertical="center"/>
      <protection/>
    </xf>
    <xf numFmtId="0" fontId="0" fillId="33" borderId="10" xfId="47" applyFont="1" applyFill="1" applyBorder="1" applyAlignment="1">
      <alignment horizontal="center" vertical="center"/>
      <protection/>
    </xf>
    <xf numFmtId="0" fontId="0" fillId="33" borderId="10" xfId="47" applyNumberFormat="1" applyFont="1" applyFill="1" applyBorder="1" applyAlignment="1">
      <alignment horizontal="right" vertical="center" indent="1"/>
      <protection/>
    </xf>
    <xf numFmtId="4" fontId="0" fillId="33" borderId="10" xfId="47" applyNumberFormat="1" applyFont="1" applyFill="1" applyBorder="1" applyAlignment="1">
      <alignment horizontal="right" vertical="center" indent="1"/>
      <protection/>
    </xf>
    <xf numFmtId="49" fontId="1" fillId="33" borderId="14" xfId="47" applyNumberFormat="1" applyFont="1" applyFill="1" applyBorder="1" applyAlignment="1">
      <alignment horizontal="left" vertical="center"/>
      <protection/>
    </xf>
    <xf numFmtId="49" fontId="1" fillId="33" borderId="14" xfId="47" applyNumberFormat="1" applyFont="1" applyFill="1" applyBorder="1" applyAlignment="1">
      <alignment vertical="center"/>
      <protection/>
    </xf>
    <xf numFmtId="0" fontId="0" fillId="33" borderId="14" xfId="47" applyFont="1" applyFill="1" applyBorder="1" applyAlignment="1">
      <alignment horizontal="center" vertical="center"/>
      <protection/>
    </xf>
    <xf numFmtId="0" fontId="0" fillId="33" borderId="14" xfId="47" applyNumberFormat="1" applyFont="1" applyFill="1" applyBorder="1" applyAlignment="1">
      <alignment horizontal="right" vertical="center" indent="1"/>
      <protection/>
    </xf>
    <xf numFmtId="4" fontId="0" fillId="33" borderId="14" xfId="47" applyNumberFormat="1" applyFont="1" applyFill="1" applyBorder="1" applyAlignment="1">
      <alignment horizontal="right" vertical="center" indent="1"/>
      <protection/>
    </xf>
    <xf numFmtId="49" fontId="5" fillId="34" borderId="15" xfId="47" applyNumberFormat="1" applyFont="1" applyFill="1" applyBorder="1" applyAlignment="1">
      <alignment horizontal="center" vertical="center" wrapText="1"/>
      <protection/>
    </xf>
    <xf numFmtId="0" fontId="5" fillId="34" borderId="16" xfId="47" applyFont="1" applyFill="1" applyBorder="1" applyAlignment="1">
      <alignment horizontal="center" vertical="center"/>
      <protection/>
    </xf>
    <xf numFmtId="0" fontId="5" fillId="34" borderId="16" xfId="47" applyFont="1" applyFill="1" applyBorder="1" applyAlignment="1">
      <alignment horizontal="center" vertical="center" wrapText="1"/>
      <protection/>
    </xf>
    <xf numFmtId="0" fontId="5" fillId="34" borderId="16" xfId="47" applyNumberFormat="1" applyFont="1" applyFill="1" applyBorder="1" applyAlignment="1">
      <alignment horizontal="center" vertical="center" wrapText="1"/>
      <protection/>
    </xf>
    <xf numFmtId="4" fontId="5" fillId="34" borderId="15" xfId="47" applyNumberFormat="1" applyFont="1" applyFill="1" applyBorder="1" applyAlignment="1">
      <alignment horizontal="center" vertical="center" wrapText="1"/>
      <protection/>
    </xf>
    <xf numFmtId="0" fontId="5" fillId="0" borderId="0" xfId="47" applyFont="1">
      <alignment/>
      <protection/>
    </xf>
    <xf numFmtId="0" fontId="11" fillId="33" borderId="10" xfId="47" applyFont="1" applyFill="1" applyBorder="1" applyAlignment="1">
      <alignment horizontal="center" vertical="center"/>
      <protection/>
    </xf>
    <xf numFmtId="49" fontId="11" fillId="33" borderId="10" xfId="47" applyNumberFormat="1" applyFont="1" applyFill="1" applyBorder="1" applyAlignment="1">
      <alignment horizontal="center" vertical="center"/>
      <protection/>
    </xf>
    <xf numFmtId="4" fontId="5" fillId="0" borderId="10" xfId="47" applyNumberFormat="1" applyFont="1" applyBorder="1" applyAlignment="1">
      <alignment horizontal="center" vertical="center"/>
      <protection/>
    </xf>
    <xf numFmtId="4" fontId="1" fillId="0" borderId="15" xfId="47" applyNumberFormat="1" applyFont="1" applyFill="1" applyBorder="1" applyAlignment="1">
      <alignment horizontal="right" vertical="center" indent="1"/>
      <protection/>
    </xf>
    <xf numFmtId="0" fontId="0" fillId="0" borderId="17" xfId="0" applyBorder="1" applyAlignment="1">
      <alignment vertical="center"/>
    </xf>
    <xf numFmtId="0" fontId="5" fillId="0" borderId="10" xfId="47" applyNumberFormat="1" applyFont="1" applyBorder="1" applyAlignment="1">
      <alignment horizontal="center" vertical="center"/>
      <protection/>
    </xf>
    <xf numFmtId="0" fontId="5" fillId="0" borderId="0" xfId="47" applyFont="1" applyAlignment="1">
      <alignment vertical="center"/>
      <protection/>
    </xf>
    <xf numFmtId="0" fontId="5" fillId="0" borderId="11" xfId="47" applyNumberFormat="1" applyFont="1" applyBorder="1" applyAlignment="1">
      <alignment horizontal="center" vertical="center"/>
      <protection/>
    </xf>
    <xf numFmtId="0" fontId="5" fillId="0" borderId="18" xfId="47" applyFont="1" applyFill="1" applyBorder="1" applyAlignment="1">
      <alignment horizontal="center" vertical="center"/>
      <protection/>
    </xf>
    <xf numFmtId="0" fontId="5" fillId="0" borderId="18" xfId="47" applyNumberFormat="1" applyFont="1" applyBorder="1" applyAlignment="1">
      <alignment horizontal="center" vertical="center"/>
      <protection/>
    </xf>
    <xf numFmtId="0" fontId="5" fillId="0" borderId="13" xfId="47" applyNumberFormat="1" applyFont="1" applyBorder="1" applyAlignment="1">
      <alignment horizontal="center" vertical="center"/>
      <protection/>
    </xf>
    <xf numFmtId="0" fontId="5" fillId="33" borderId="14" xfId="47" applyNumberFormat="1" applyFont="1" applyFill="1" applyBorder="1" applyAlignment="1">
      <alignment horizontal="center" vertical="center"/>
      <protection/>
    </xf>
    <xf numFmtId="0" fontId="5" fillId="0" borderId="0" xfId="47" applyNumberFormat="1" applyFont="1" applyBorder="1" applyAlignment="1">
      <alignment horizontal="center" vertical="center"/>
      <protection/>
    </xf>
    <xf numFmtId="0" fontId="5" fillId="0" borderId="0" xfId="47" applyFont="1" applyBorder="1">
      <alignment/>
      <protection/>
    </xf>
    <xf numFmtId="0" fontId="5" fillId="0" borderId="13" xfId="47" applyFont="1" applyFill="1" applyBorder="1" applyAlignment="1">
      <alignment horizontal="center" vertical="center"/>
      <protection/>
    </xf>
    <xf numFmtId="0" fontId="11" fillId="33" borderId="14" xfId="47" applyFont="1" applyFill="1" applyBorder="1" applyAlignment="1">
      <alignment horizontal="center" vertical="center"/>
      <protection/>
    </xf>
    <xf numFmtId="49" fontId="11" fillId="33" borderId="14" xfId="47" applyNumberFormat="1" applyFont="1" applyFill="1" applyBorder="1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49" fontId="11" fillId="0" borderId="10" xfId="47" applyNumberFormat="1" applyFont="1" applyBorder="1" applyAlignment="1">
      <alignment horizontal="left" vertical="center" wrapText="1"/>
      <protection/>
    </xf>
    <xf numFmtId="0" fontId="3" fillId="0" borderId="19" xfId="47" applyNumberFormat="1" applyFont="1" applyFill="1" applyBorder="1" applyAlignment="1">
      <alignment vertical="center"/>
      <protection/>
    </xf>
    <xf numFmtId="49" fontId="7" fillId="0" borderId="11" xfId="47" applyNumberFormat="1" applyFont="1" applyBorder="1" applyAlignment="1">
      <alignment horizontal="left" vertical="center" wrapText="1"/>
      <protection/>
    </xf>
    <xf numFmtId="0" fontId="0" fillId="0" borderId="0" xfId="47" applyFont="1" applyFill="1">
      <alignment/>
      <protection/>
    </xf>
    <xf numFmtId="0" fontId="5" fillId="0" borderId="0" xfId="47" applyFont="1" applyFill="1">
      <alignment/>
      <protection/>
    </xf>
    <xf numFmtId="49" fontId="7" fillId="0" borderId="11" xfId="47" applyNumberFormat="1" applyFont="1" applyBorder="1" applyAlignment="1" applyProtection="1">
      <alignment vertical="center" wrapText="1"/>
      <protection locked="0"/>
    </xf>
    <xf numFmtId="49" fontId="7" fillId="0" borderId="20" xfId="47" applyNumberFormat="1" applyFont="1" applyBorder="1" applyAlignment="1">
      <alignment vertical="center" wrapText="1"/>
      <protection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NumberFormat="1" applyFon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26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4" fontId="11" fillId="35" borderId="29" xfId="48" applyNumberFormat="1" applyFont="1" applyFill="1" applyBorder="1" applyAlignment="1" applyProtection="1">
      <alignment horizontal="center" vertical="center" wrapText="1"/>
      <protection/>
    </xf>
    <xf numFmtId="4" fontId="11" fillId="35" borderId="30" xfId="48" applyNumberFormat="1" applyFont="1" applyFill="1" applyBorder="1" applyAlignment="1" applyProtection="1">
      <alignment horizontal="center" vertical="center" wrapText="1"/>
      <protection/>
    </xf>
    <xf numFmtId="4" fontId="11" fillId="35" borderId="31" xfId="48" applyNumberFormat="1" applyFont="1" applyFill="1" applyBorder="1" applyAlignment="1" applyProtection="1">
      <alignment horizontal="center" vertical="center" wrapText="1"/>
      <protection/>
    </xf>
    <xf numFmtId="4" fontId="1" fillId="35" borderId="29" xfId="0" applyNumberFormat="1" applyFont="1" applyFill="1" applyBorder="1" applyAlignment="1">
      <alignment horizontal="right" vertical="center" indent="1"/>
    </xf>
    <xf numFmtId="4" fontId="16" fillId="35" borderId="31" xfId="0" applyNumberFormat="1" applyFont="1" applyFill="1" applyBorder="1" applyAlignment="1">
      <alignment horizontal="right" vertical="center" indent="1"/>
    </xf>
    <xf numFmtId="4" fontId="1" fillId="35" borderId="30" xfId="0" applyNumberFormat="1" applyFont="1" applyFill="1" applyBorder="1" applyAlignment="1">
      <alignment horizontal="right" vertical="center" indent="1"/>
    </xf>
    <xf numFmtId="0" fontId="5" fillId="0" borderId="20" xfId="47" applyNumberFormat="1" applyFont="1" applyBorder="1" applyAlignment="1">
      <alignment horizontal="center" vertical="center"/>
      <protection/>
    </xf>
    <xf numFmtId="49" fontId="5" fillId="0" borderId="20" xfId="47" applyNumberFormat="1" applyFont="1" applyBorder="1" applyAlignment="1">
      <alignment horizontal="center" vertical="center"/>
      <protection/>
    </xf>
    <xf numFmtId="49" fontId="5" fillId="0" borderId="20" xfId="47" applyNumberFormat="1" applyFont="1" applyBorder="1" applyAlignment="1">
      <alignment horizontal="center" vertical="center" shrinkToFit="1"/>
      <protection/>
    </xf>
    <xf numFmtId="4" fontId="5" fillId="0" borderId="20" xfId="47" applyNumberFormat="1" applyFont="1" applyBorder="1" applyAlignment="1">
      <alignment horizontal="right" vertical="center" indent="1"/>
      <protection/>
    </xf>
    <xf numFmtId="49" fontId="3" fillId="0" borderId="13" xfId="47" applyNumberFormat="1" applyFont="1" applyFill="1" applyBorder="1" applyAlignment="1">
      <alignment horizontal="left" vertical="center"/>
      <protection/>
    </xf>
    <xf numFmtId="4" fontId="5" fillId="0" borderId="10" xfId="47" applyNumberFormat="1" applyFont="1" applyBorder="1" applyAlignment="1">
      <alignment horizontal="right" vertical="center" indent="1"/>
      <protection/>
    </xf>
    <xf numFmtId="2" fontId="5" fillId="0" borderId="0" xfId="47" applyNumberFormat="1" applyFont="1" applyAlignment="1">
      <alignment horizontal="center" vertical="center"/>
      <protection/>
    </xf>
    <xf numFmtId="49" fontId="7" fillId="0" borderId="32" xfId="47" applyNumberFormat="1" applyFont="1" applyBorder="1" applyAlignment="1">
      <alignment horizontal="left" vertical="center" wrapText="1"/>
      <protection/>
    </xf>
    <xf numFmtId="0" fontId="0" fillId="0" borderId="33" xfId="47" applyFont="1" applyBorder="1" applyAlignment="1">
      <alignment horizontal="center" vertical="center"/>
      <protection/>
    </xf>
    <xf numFmtId="0" fontId="0" fillId="0" borderId="33" xfId="47" applyFont="1" applyBorder="1" applyAlignment="1">
      <alignment horizontal="center" vertical="center"/>
      <protection/>
    </xf>
    <xf numFmtId="0" fontId="0" fillId="0" borderId="11" xfId="47" applyFont="1" applyBorder="1" applyAlignment="1">
      <alignment vertical="center"/>
      <protection/>
    </xf>
    <xf numFmtId="4" fontId="5" fillId="0" borderId="11" xfId="47" applyNumberFormat="1" applyFont="1" applyBorder="1" applyAlignment="1">
      <alignment horizontal="right" vertical="center" indent="1"/>
      <protection/>
    </xf>
    <xf numFmtId="4" fontId="5" fillId="0" borderId="11" xfId="47" applyNumberFormat="1" applyFont="1" applyBorder="1" applyAlignment="1" applyProtection="1">
      <alignment horizontal="right" vertical="center" indent="1"/>
      <protection locked="0"/>
    </xf>
    <xf numFmtId="0" fontId="5" fillId="0" borderId="34" xfId="47" applyNumberFormat="1" applyFont="1" applyBorder="1" applyAlignment="1">
      <alignment horizontal="center" vertical="center"/>
      <protection/>
    </xf>
    <xf numFmtId="49" fontId="5" fillId="0" borderId="34" xfId="47" applyNumberFormat="1" applyFont="1" applyBorder="1" applyAlignment="1">
      <alignment horizontal="center" vertical="center"/>
      <protection/>
    </xf>
    <xf numFmtId="49" fontId="11" fillId="0" borderId="34" xfId="47" applyNumberFormat="1" applyFont="1" applyBorder="1" applyAlignment="1">
      <alignment horizontal="left" vertical="center" wrapText="1"/>
      <protection/>
    </xf>
    <xf numFmtId="49" fontId="5" fillId="0" borderId="34" xfId="47" applyNumberFormat="1" applyFont="1" applyBorder="1" applyAlignment="1">
      <alignment horizontal="center" vertical="center" shrinkToFit="1"/>
      <protection/>
    </xf>
    <xf numFmtId="4" fontId="5" fillId="0" borderId="34" xfId="47" applyNumberFormat="1" applyFont="1" applyBorder="1" applyAlignment="1">
      <alignment horizontal="right" vertical="center" indent="1"/>
      <protection/>
    </xf>
    <xf numFmtId="4" fontId="5" fillId="0" borderId="34" xfId="47" applyNumberFormat="1" applyFont="1" applyBorder="1" applyAlignment="1">
      <alignment horizontal="right" vertical="center" indent="1"/>
      <protection/>
    </xf>
    <xf numFmtId="49" fontId="7" fillId="0" borderId="32" xfId="47" applyNumberFormat="1" applyFont="1" applyBorder="1" applyAlignment="1">
      <alignment horizontal="left" vertical="center" wrapText="1"/>
      <protection/>
    </xf>
    <xf numFmtId="49" fontId="57" fillId="0" borderId="11" xfId="47" applyNumberFormat="1" applyFont="1" applyBorder="1" applyAlignment="1">
      <alignment horizontal="center" vertical="center"/>
      <protection/>
    </xf>
    <xf numFmtId="49" fontId="13" fillId="0" borderId="11" xfId="47" applyNumberFormat="1" applyFont="1" applyBorder="1" applyAlignment="1">
      <alignment horizontal="left" vertical="center" wrapText="1"/>
      <protection/>
    </xf>
    <xf numFmtId="49" fontId="57" fillId="0" borderId="11" xfId="47" applyNumberFormat="1" applyFont="1" applyBorder="1" applyAlignment="1">
      <alignment horizontal="center" vertical="center" shrinkToFit="1"/>
      <protection/>
    </xf>
    <xf numFmtId="4" fontId="57" fillId="0" borderId="11" xfId="47" applyNumberFormat="1" applyFont="1" applyBorder="1" applyAlignment="1">
      <alignment horizontal="right" vertical="center" indent="1"/>
      <protection/>
    </xf>
    <xf numFmtId="4" fontId="57" fillId="0" borderId="11" xfId="47" applyNumberFormat="1" applyFont="1" applyBorder="1" applyAlignment="1">
      <alignment horizontal="right" vertical="center" indent="1"/>
      <protection/>
    </xf>
    <xf numFmtId="49" fontId="57" fillId="0" borderId="10" xfId="47" applyNumberFormat="1" applyFont="1" applyBorder="1" applyAlignment="1">
      <alignment horizontal="center" vertical="center"/>
      <protection/>
    </xf>
    <xf numFmtId="49" fontId="13" fillId="0" borderId="10" xfId="47" applyNumberFormat="1" applyFont="1" applyBorder="1" applyAlignment="1">
      <alignment horizontal="left" vertical="center" wrapText="1"/>
      <protection/>
    </xf>
    <xf numFmtId="49" fontId="57" fillId="0" borderId="10" xfId="47" applyNumberFormat="1" applyFont="1" applyBorder="1" applyAlignment="1">
      <alignment horizontal="center" vertical="center" shrinkToFit="1"/>
      <protection/>
    </xf>
    <xf numFmtId="4" fontId="57" fillId="0" borderId="10" xfId="47" applyNumberFormat="1" applyFont="1" applyBorder="1" applyAlignment="1">
      <alignment horizontal="right" vertical="center" indent="1"/>
      <protection/>
    </xf>
    <xf numFmtId="4" fontId="57" fillId="0" borderId="10" xfId="47" applyNumberFormat="1" applyFont="1" applyBorder="1" applyAlignment="1">
      <alignment horizontal="right" vertical="center" indent="1"/>
      <protection/>
    </xf>
    <xf numFmtId="49" fontId="11" fillId="0" borderId="10" xfId="47" applyNumberFormat="1" applyFont="1" applyBorder="1" applyAlignment="1">
      <alignment vertical="center" wrapText="1"/>
      <protection/>
    </xf>
    <xf numFmtId="0" fontId="0" fillId="0" borderId="0" xfId="47" applyFont="1" applyBorder="1" applyAlignment="1">
      <alignment vertical="center"/>
      <protection/>
    </xf>
    <xf numFmtId="2" fontId="5" fillId="0" borderId="0" xfId="47" applyNumberFormat="1" applyFont="1" applyBorder="1" applyAlignment="1">
      <alignment horizontal="center" vertical="center"/>
      <protection/>
    </xf>
    <xf numFmtId="4" fontId="0" fillId="0" borderId="35" xfId="0" applyNumberFormat="1" applyFont="1" applyBorder="1" applyAlignment="1">
      <alignment horizontal="right" vertical="center" indent="1"/>
    </xf>
    <xf numFmtId="4" fontId="0" fillId="0" borderId="36" xfId="0" applyNumberFormat="1" applyFont="1" applyBorder="1" applyAlignment="1">
      <alignment horizontal="right" vertical="center" indent="1"/>
    </xf>
    <xf numFmtId="4" fontId="0" fillId="0" borderId="37" xfId="0" applyNumberFormat="1" applyFont="1" applyBorder="1" applyAlignment="1">
      <alignment horizontal="right" vertical="center" indent="1"/>
    </xf>
    <xf numFmtId="4" fontId="0" fillId="0" borderId="38" xfId="0" applyNumberFormat="1" applyFont="1" applyBorder="1" applyAlignment="1">
      <alignment horizontal="right" vertical="center" indent="1"/>
    </xf>
    <xf numFmtId="4" fontId="0" fillId="0" borderId="39" xfId="0" applyNumberFormat="1" applyFont="1" applyBorder="1" applyAlignment="1">
      <alignment horizontal="right" vertical="center" indent="1"/>
    </xf>
    <xf numFmtId="4" fontId="0" fillId="0" borderId="40" xfId="0" applyNumberFormat="1" applyFont="1" applyBorder="1" applyAlignment="1">
      <alignment horizontal="right" vertical="center" indent="1"/>
    </xf>
    <xf numFmtId="4" fontId="0" fillId="0" borderId="41" xfId="0" applyNumberFormat="1" applyFont="1" applyBorder="1" applyAlignment="1">
      <alignment horizontal="right" vertical="center" indent="1"/>
    </xf>
    <xf numFmtId="4" fontId="0" fillId="0" borderId="42" xfId="0" applyNumberFormat="1" applyFont="1" applyBorder="1" applyAlignment="1">
      <alignment horizontal="right" vertical="center" indent="1"/>
    </xf>
    <xf numFmtId="4" fontId="0" fillId="0" borderId="43" xfId="0" applyNumberFormat="1" applyFont="1" applyBorder="1" applyAlignment="1">
      <alignment horizontal="right" vertical="center" indent="1"/>
    </xf>
    <xf numFmtId="0" fontId="5" fillId="0" borderId="10" xfId="47" applyFont="1" applyBorder="1" applyAlignment="1">
      <alignment horizontal="center" vertical="center"/>
      <protection/>
    </xf>
    <xf numFmtId="0" fontId="5" fillId="0" borderId="11" xfId="47" applyFont="1" applyBorder="1" applyAlignment="1">
      <alignment horizontal="center" vertical="center"/>
      <protection/>
    </xf>
    <xf numFmtId="0" fontId="1" fillId="35" borderId="44" xfId="0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49" fontId="0" fillId="0" borderId="46" xfId="47" applyNumberFormat="1" applyFont="1" applyFill="1" applyBorder="1" applyAlignment="1">
      <alignment horizontal="left" vertical="center" indent="1"/>
      <protection/>
    </xf>
    <xf numFmtId="0" fontId="0" fillId="0" borderId="47" xfId="0" applyFont="1" applyBorder="1" applyAlignment="1">
      <alignment horizontal="left" indent="1"/>
    </xf>
    <xf numFmtId="49" fontId="0" fillId="0" borderId="48" xfId="0" applyNumberFormat="1" applyFont="1" applyBorder="1" applyAlignment="1">
      <alignment horizontal="left" vertical="center" indent="1"/>
    </xf>
    <xf numFmtId="0" fontId="0" fillId="0" borderId="49" xfId="0" applyFont="1" applyBorder="1" applyAlignment="1">
      <alignment horizontal="left" indent="1"/>
    </xf>
    <xf numFmtId="0" fontId="0" fillId="0" borderId="50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51" xfId="0" applyNumberFormat="1" applyFont="1" applyBorder="1" applyAlignment="1">
      <alignment horizontal="left" vertical="center" indent="1"/>
    </xf>
    <xf numFmtId="0" fontId="0" fillId="0" borderId="52" xfId="0" applyFont="1" applyBorder="1" applyAlignment="1">
      <alignment horizontal="left" indent="1"/>
    </xf>
    <xf numFmtId="49" fontId="0" fillId="0" borderId="46" xfId="0" applyNumberFormat="1" applyFont="1" applyBorder="1" applyAlignment="1">
      <alignment horizontal="left" vertical="center" indent="1"/>
    </xf>
    <xf numFmtId="0" fontId="5" fillId="0" borderId="53" xfId="0" applyFont="1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0" fontId="0" fillId="0" borderId="55" xfId="0" applyBorder="1" applyAlignment="1">
      <alignment horizontal="left" vertical="center" indent="1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1" fillId="0" borderId="59" xfId="0" applyFont="1" applyBorder="1" applyAlignment="1">
      <alignment horizontal="left" vertical="center" indent="1"/>
    </xf>
    <xf numFmtId="0" fontId="1" fillId="0" borderId="60" xfId="0" applyFont="1" applyBorder="1" applyAlignment="1">
      <alignment horizontal="left" vertical="center" indent="1"/>
    </xf>
    <xf numFmtId="0" fontId="1" fillId="0" borderId="61" xfId="0" applyFont="1" applyBorder="1" applyAlignment="1">
      <alignment horizontal="left" vertical="center" indent="1"/>
    </xf>
    <xf numFmtId="0" fontId="0" fillId="0" borderId="62" xfId="0" applyBorder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8" fillId="35" borderId="64" xfId="0" applyFont="1" applyFill="1" applyBorder="1" applyAlignment="1">
      <alignment horizontal="left" vertical="center" indent="1"/>
    </xf>
    <xf numFmtId="0" fontId="58" fillId="35" borderId="65" xfId="0" applyFont="1" applyFill="1" applyBorder="1" applyAlignment="1">
      <alignment horizontal="left" vertical="center" indent="1"/>
    </xf>
    <xf numFmtId="0" fontId="58" fillId="35" borderId="66" xfId="0" applyFont="1" applyFill="1" applyBorder="1" applyAlignment="1">
      <alignment horizontal="left" vertical="center" indent="1"/>
    </xf>
    <xf numFmtId="0" fontId="59" fillId="35" borderId="67" xfId="0" applyFont="1" applyFill="1" applyBorder="1" applyAlignment="1">
      <alignment horizontal="left" vertical="center" indent="1"/>
    </xf>
    <xf numFmtId="0" fontId="59" fillId="35" borderId="68" xfId="0" applyFont="1" applyFill="1" applyBorder="1" applyAlignment="1">
      <alignment horizontal="left" vertical="center" indent="1"/>
    </xf>
    <xf numFmtId="0" fontId="59" fillId="35" borderId="28" xfId="0" applyFont="1" applyFill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4" fillId="0" borderId="0" xfId="47" applyFont="1" applyAlignment="1">
      <alignment horizontal="center" vertical="center"/>
      <protection/>
    </xf>
    <xf numFmtId="0" fontId="6" fillId="0" borderId="69" xfId="47" applyFont="1" applyBorder="1" applyAlignment="1">
      <alignment horizontal="left" vertical="center" indent="1"/>
      <protection/>
    </xf>
    <xf numFmtId="0" fontId="6" fillId="0" borderId="70" xfId="47" applyFont="1" applyBorder="1" applyAlignment="1">
      <alignment horizontal="left" vertical="center" indent="1"/>
      <protection/>
    </xf>
    <xf numFmtId="49" fontId="6" fillId="0" borderId="71" xfId="47" applyNumberFormat="1" applyFont="1" applyBorder="1" applyAlignment="1">
      <alignment horizontal="left" vertical="center" indent="1"/>
      <protection/>
    </xf>
    <xf numFmtId="0" fontId="6" fillId="0" borderId="72" xfId="47" applyFont="1" applyBorder="1" applyAlignment="1">
      <alignment horizontal="left" vertical="center" indent="1"/>
      <protection/>
    </xf>
    <xf numFmtId="0" fontId="3" fillId="0" borderId="73" xfId="47" applyFont="1" applyBorder="1" applyAlignment="1">
      <alignment horizontal="left" vertical="center" indent="1"/>
      <protection/>
    </xf>
    <xf numFmtId="0" fontId="1" fillId="0" borderId="74" xfId="0" applyFont="1" applyBorder="1" applyAlignment="1">
      <alignment horizontal="left" vertical="center" indent="1"/>
    </xf>
    <xf numFmtId="0" fontId="1" fillId="0" borderId="75" xfId="0" applyFont="1" applyBorder="1" applyAlignment="1">
      <alignment horizontal="left" vertical="center" indent="1"/>
    </xf>
    <xf numFmtId="0" fontId="12" fillId="0" borderId="76" xfId="47" applyFont="1" applyBorder="1" applyAlignment="1">
      <alignment horizontal="left" vertical="center" indent="1"/>
      <protection/>
    </xf>
    <xf numFmtId="0" fontId="0" fillId="0" borderId="77" xfId="0" applyBorder="1" applyAlignment="1">
      <alignment horizontal="left" vertical="center" indent="1"/>
    </xf>
    <xf numFmtId="0" fontId="0" fillId="0" borderId="78" xfId="0" applyBorder="1" applyAlignment="1">
      <alignment horizontal="left" vertical="center" inden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normální_Rozp. SO 01- Zpevněné plochy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ZPO&#268;TY,%20cen.nab&#237;dky\Projekty%20Nov&#225;k%20=%20Soubory%20rozpo&#269;t.%20polo&#382;ek\Rozpo&#269;tov&#233;%20polo&#382;ky%20r.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olož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1"/>
  <sheetViews>
    <sheetView showZeros="0" tabSelected="1"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18.75390625" style="0" customWidth="1"/>
    <col min="2" max="2" width="21.75390625" style="0" customWidth="1"/>
    <col min="3" max="5" width="18.75390625" style="0" customWidth="1"/>
    <col min="6" max="6" width="12.75390625" style="0" customWidth="1"/>
    <col min="7" max="9" width="10.75390625" style="0" customWidth="1"/>
  </cols>
  <sheetData>
    <row r="1" spans="1:5" ht="22.5" customHeight="1">
      <c r="A1" s="177" t="s">
        <v>189</v>
      </c>
      <c r="B1" s="177"/>
      <c r="C1" s="177"/>
      <c r="D1" s="177"/>
      <c r="E1" s="177"/>
    </row>
    <row r="2" spans="1:5" ht="34.5" customHeight="1">
      <c r="A2" s="178" t="s">
        <v>190</v>
      </c>
      <c r="B2" s="179"/>
      <c r="C2" s="179"/>
      <c r="D2" s="179"/>
      <c r="E2" s="179"/>
    </row>
    <row r="3" spans="1:5" ht="22.5" customHeight="1" thickBot="1">
      <c r="A3" s="180"/>
      <c r="B3" s="181"/>
      <c r="C3" s="181"/>
      <c r="D3" s="181"/>
      <c r="E3" s="181"/>
    </row>
    <row r="4" spans="1:5" s="24" customFormat="1" ht="30" customHeight="1">
      <c r="A4" s="91" t="s">
        <v>1</v>
      </c>
      <c r="B4" s="182" t="s">
        <v>187</v>
      </c>
      <c r="C4" s="183"/>
      <c r="D4" s="183"/>
      <c r="E4" s="184"/>
    </row>
    <row r="5" spans="1:13" s="24" customFormat="1" ht="24" customHeight="1" thickBot="1">
      <c r="A5" s="92" t="s">
        <v>0</v>
      </c>
      <c r="B5" s="185"/>
      <c r="C5" s="186"/>
      <c r="D5" s="186"/>
      <c r="E5" s="187"/>
      <c r="I5"/>
      <c r="J5"/>
      <c r="K5"/>
      <c r="L5"/>
      <c r="M5"/>
    </row>
    <row r="6" spans="1:7" s="24" customFormat="1" ht="15" customHeight="1">
      <c r="A6" s="188" t="s">
        <v>3</v>
      </c>
      <c r="B6" s="173" t="s">
        <v>64</v>
      </c>
      <c r="C6" s="174"/>
      <c r="D6" s="93" t="s">
        <v>42</v>
      </c>
      <c r="E6" s="94"/>
      <c r="F6" s="47"/>
      <c r="G6" s="47"/>
    </row>
    <row r="7" spans="1:5" s="24" customFormat="1" ht="15" customHeight="1">
      <c r="A7" s="167"/>
      <c r="B7" s="159" t="s">
        <v>63</v>
      </c>
      <c r="C7" s="160"/>
      <c r="D7" s="95" t="s">
        <v>18</v>
      </c>
      <c r="E7" s="96"/>
    </row>
    <row r="8" spans="1:5" s="24" customFormat="1" ht="15" customHeight="1">
      <c r="A8" s="166" t="s">
        <v>2</v>
      </c>
      <c r="B8" s="175" t="s">
        <v>24</v>
      </c>
      <c r="C8" s="176"/>
      <c r="D8" s="97" t="s">
        <v>5</v>
      </c>
      <c r="E8" s="70"/>
    </row>
    <row r="9" spans="1:55" s="24" customFormat="1" ht="15" customHeight="1">
      <c r="A9" s="167"/>
      <c r="B9" s="159" t="s">
        <v>23</v>
      </c>
      <c r="C9" s="160"/>
      <c r="D9" s="95" t="s">
        <v>19</v>
      </c>
      <c r="E9" s="70"/>
      <c r="AY9" s="48"/>
      <c r="AZ9" s="48"/>
      <c r="BA9" s="48"/>
      <c r="BB9" s="48"/>
      <c r="BC9" s="48"/>
    </row>
    <row r="10" spans="1:10" s="24" customFormat="1" ht="15" customHeight="1">
      <c r="A10" s="166" t="s">
        <v>20</v>
      </c>
      <c r="B10" s="175" t="s">
        <v>25</v>
      </c>
      <c r="C10" s="176"/>
      <c r="D10" s="97"/>
      <c r="E10" s="70"/>
      <c r="J10" s="98"/>
    </row>
    <row r="11" spans="1:5" s="24" customFormat="1" ht="15" customHeight="1">
      <c r="A11" s="167"/>
      <c r="B11" s="159" t="s">
        <v>23</v>
      </c>
      <c r="C11" s="160"/>
      <c r="D11" s="95"/>
      <c r="E11" s="70"/>
    </row>
    <row r="12" spans="1:5" s="24" customFormat="1" ht="15" customHeight="1">
      <c r="A12" s="166" t="s">
        <v>21</v>
      </c>
      <c r="B12" s="169"/>
      <c r="C12" s="170"/>
      <c r="D12" s="99" t="s">
        <v>22</v>
      </c>
      <c r="E12" s="100" t="s">
        <v>170</v>
      </c>
    </row>
    <row r="13" spans="1:5" s="24" customFormat="1" ht="15" customHeight="1" thickBot="1">
      <c r="A13" s="168"/>
      <c r="B13" s="171"/>
      <c r="C13" s="172"/>
      <c r="D13" s="101" t="s">
        <v>4</v>
      </c>
      <c r="E13" s="102">
        <v>7</v>
      </c>
    </row>
    <row r="14" spans="1:5" ht="15" customHeight="1">
      <c r="A14" s="24"/>
      <c r="B14" s="24"/>
      <c r="C14" s="24"/>
      <c r="D14" s="25"/>
      <c r="E14" s="24"/>
    </row>
    <row r="15" spans="1:5" ht="15" customHeight="1">
      <c r="A15" s="24"/>
      <c r="B15" s="24"/>
      <c r="C15" s="24"/>
      <c r="D15" s="25"/>
      <c r="E15" s="24"/>
    </row>
    <row r="16" ht="15" customHeight="1">
      <c r="A16" s="24"/>
    </row>
    <row r="17" spans="1:5" ht="27" customHeight="1">
      <c r="A17" s="161" t="s">
        <v>43</v>
      </c>
      <c r="B17" s="162"/>
      <c r="C17" s="162"/>
      <c r="D17" s="162"/>
      <c r="E17" s="162"/>
    </row>
    <row r="18" spans="1:5" ht="15" customHeight="1" thickBot="1">
      <c r="A18" s="24"/>
      <c r="B18" s="24"/>
      <c r="C18" s="24"/>
      <c r="D18" s="24"/>
      <c r="E18" s="24"/>
    </row>
    <row r="19" spans="1:5" s="49" customFormat="1" ht="27" customHeight="1" thickBot="1">
      <c r="A19" s="153" t="s">
        <v>44</v>
      </c>
      <c r="B19" s="154"/>
      <c r="C19" s="103" t="s">
        <v>45</v>
      </c>
      <c r="D19" s="104" t="s">
        <v>46</v>
      </c>
      <c r="E19" s="105" t="s">
        <v>47</v>
      </c>
    </row>
    <row r="20" spans="1:5" s="50" customFormat="1" ht="18" customHeight="1">
      <c r="A20" s="163" t="s">
        <v>48</v>
      </c>
      <c r="B20" s="164"/>
      <c r="C20" s="142">
        <f>Položky!G27</f>
        <v>0</v>
      </c>
      <c r="D20" s="143">
        <f>SUM(C20*0.21)</f>
        <v>0</v>
      </c>
      <c r="E20" s="144">
        <f aca="true" t="shared" si="0" ref="E20:E25">SUM(C20:D20)</f>
        <v>0</v>
      </c>
    </row>
    <row r="21" spans="1:5" s="50" customFormat="1" ht="18" customHeight="1">
      <c r="A21" s="165" t="s">
        <v>131</v>
      </c>
      <c r="B21" s="156"/>
      <c r="C21" s="145">
        <f>Položky!G64</f>
        <v>0</v>
      </c>
      <c r="D21" s="146">
        <f>SUM(C21*0.21)</f>
        <v>0</v>
      </c>
      <c r="E21" s="147">
        <f t="shared" si="0"/>
        <v>0</v>
      </c>
    </row>
    <row r="22" spans="1:5" s="50" customFormat="1" ht="18" customHeight="1">
      <c r="A22" s="165" t="s">
        <v>51</v>
      </c>
      <c r="B22" s="156"/>
      <c r="C22" s="145">
        <f>Položky!G81</f>
        <v>0</v>
      </c>
      <c r="D22" s="146">
        <f>SUM(C22*0.21)</f>
        <v>0</v>
      </c>
      <c r="E22" s="147">
        <f t="shared" si="0"/>
        <v>0</v>
      </c>
    </row>
    <row r="23" spans="1:5" s="50" customFormat="1" ht="18" customHeight="1">
      <c r="A23" s="155" t="s">
        <v>49</v>
      </c>
      <c r="B23" s="156"/>
      <c r="C23" s="145">
        <f>Položky!G106</f>
        <v>0</v>
      </c>
      <c r="D23" s="146">
        <f>SUM(C23*0.21)</f>
        <v>0</v>
      </c>
      <c r="E23" s="147">
        <f t="shared" si="0"/>
        <v>0</v>
      </c>
    </row>
    <row r="24" spans="1:5" s="50" customFormat="1" ht="18" customHeight="1" thickBot="1">
      <c r="A24" s="157" t="s">
        <v>129</v>
      </c>
      <c r="B24" s="158"/>
      <c r="C24" s="148">
        <f>Položky!G123</f>
        <v>0</v>
      </c>
      <c r="D24" s="149">
        <f>SUM(C24*0.21)</f>
        <v>0</v>
      </c>
      <c r="E24" s="150">
        <f t="shared" si="0"/>
        <v>0</v>
      </c>
    </row>
    <row r="25" spans="1:5" s="1" customFormat="1" ht="27" customHeight="1" thickBot="1">
      <c r="A25" s="153" t="s">
        <v>50</v>
      </c>
      <c r="B25" s="154"/>
      <c r="C25" s="106">
        <f>SUM(C20:C24)</f>
        <v>0</v>
      </c>
      <c r="D25" s="108">
        <f>SUM(D20:D24)</f>
        <v>0</v>
      </c>
      <c r="E25" s="107">
        <f t="shared" si="0"/>
        <v>0</v>
      </c>
    </row>
    <row r="26" spans="1:5" ht="15" customHeight="1">
      <c r="A26" s="25"/>
      <c r="B26" s="25"/>
      <c r="C26" s="25"/>
      <c r="D26" s="25"/>
      <c r="E26" s="25"/>
    </row>
    <row r="27" spans="1:5" ht="15" customHeight="1">
      <c r="A27" s="25"/>
      <c r="B27" s="25"/>
      <c r="C27" s="25"/>
      <c r="D27" s="25"/>
      <c r="E27" s="25"/>
    </row>
    <row r="28" spans="6:9" ht="15" customHeight="1">
      <c r="F28" s="2"/>
      <c r="G28" s="3"/>
      <c r="H28" s="3"/>
      <c r="I28" s="4"/>
    </row>
    <row r="29" spans="6:9" ht="15" customHeight="1">
      <c r="F29" s="2"/>
      <c r="G29" s="3"/>
      <c r="H29" s="3"/>
      <c r="I29" s="4"/>
    </row>
    <row r="30" spans="6:9" ht="15" customHeight="1">
      <c r="F30" s="2"/>
      <c r="G30" s="3"/>
      <c r="H30" s="3"/>
      <c r="I30" s="4"/>
    </row>
    <row r="31" spans="6:9" ht="15" customHeight="1">
      <c r="F31" s="2"/>
      <c r="G31" s="3"/>
      <c r="H31" s="3"/>
      <c r="I31" s="4"/>
    </row>
    <row r="32" spans="6:9" ht="15" customHeight="1">
      <c r="F32" s="2"/>
      <c r="G32" s="3"/>
      <c r="H32" s="3"/>
      <c r="I32" s="4"/>
    </row>
    <row r="33" spans="6:9" ht="15" customHeight="1">
      <c r="F33" s="2"/>
      <c r="G33" s="3"/>
      <c r="H33" s="3"/>
      <c r="I33" s="4"/>
    </row>
    <row r="34" spans="6:9" ht="15" customHeight="1">
      <c r="F34" s="2"/>
      <c r="G34" s="3"/>
      <c r="H34" s="3"/>
      <c r="I34" s="4"/>
    </row>
    <row r="35" spans="6:9" ht="15" customHeight="1">
      <c r="F35" s="2"/>
      <c r="G35" s="3"/>
      <c r="H35" s="3"/>
      <c r="I35" s="4"/>
    </row>
    <row r="36" spans="6:9" ht="15" customHeight="1">
      <c r="F36" s="2"/>
      <c r="G36" s="3"/>
      <c r="H36" s="3"/>
      <c r="I36" s="4"/>
    </row>
    <row r="37" spans="6:9" ht="15" customHeight="1">
      <c r="F37" s="2"/>
      <c r="G37" s="3"/>
      <c r="H37" s="3"/>
      <c r="I37" s="4"/>
    </row>
    <row r="38" spans="6:9" ht="15" customHeight="1">
      <c r="F38" s="2"/>
      <c r="G38" s="3"/>
      <c r="H38" s="3"/>
      <c r="I38" s="4"/>
    </row>
    <row r="39" spans="6:9" ht="15" customHeight="1">
      <c r="F39" s="2"/>
      <c r="G39" s="3"/>
      <c r="H39" s="3"/>
      <c r="I39" s="4"/>
    </row>
    <row r="40" spans="6:9" ht="15" customHeight="1">
      <c r="F40" s="2"/>
      <c r="G40" s="3"/>
      <c r="H40" s="3"/>
      <c r="I40" s="4"/>
    </row>
    <row r="41" spans="6:9" ht="15" customHeight="1">
      <c r="F41" s="2"/>
      <c r="G41" s="3"/>
      <c r="H41" s="3"/>
      <c r="I41" s="4"/>
    </row>
    <row r="42" spans="6:9" ht="15" customHeight="1">
      <c r="F42" s="2"/>
      <c r="G42" s="3"/>
      <c r="H42" s="3"/>
      <c r="I42" s="4"/>
    </row>
    <row r="43" spans="6:9" ht="12.75">
      <c r="F43" s="2"/>
      <c r="G43" s="3"/>
      <c r="H43" s="3"/>
      <c r="I43" s="4"/>
    </row>
    <row r="44" spans="6:9" ht="12.75">
      <c r="F44" s="2"/>
      <c r="G44" s="3"/>
      <c r="H44" s="3"/>
      <c r="I44" s="4"/>
    </row>
    <row r="45" spans="6:9" ht="12.75">
      <c r="F45" s="2"/>
      <c r="G45" s="3"/>
      <c r="H45" s="3"/>
      <c r="I45" s="4"/>
    </row>
    <row r="46" spans="6:9" ht="12.75">
      <c r="F46" s="2"/>
      <c r="G46" s="3"/>
      <c r="H46" s="3"/>
      <c r="I46" s="4"/>
    </row>
    <row r="47" spans="6:9" ht="12.75">
      <c r="F47" s="2"/>
      <c r="G47" s="3"/>
      <c r="H47" s="3"/>
      <c r="I47" s="4"/>
    </row>
    <row r="48" spans="6:9" ht="12.75">
      <c r="F48" s="2"/>
      <c r="G48" s="3"/>
      <c r="H48" s="3"/>
      <c r="I48" s="4"/>
    </row>
    <row r="49" spans="6:9" ht="12.75">
      <c r="F49" s="2"/>
      <c r="G49" s="3"/>
      <c r="H49" s="3"/>
      <c r="I49" s="4"/>
    </row>
    <row r="50" spans="6:9" ht="12.75">
      <c r="F50" s="2"/>
      <c r="G50" s="3"/>
      <c r="H50" s="3"/>
      <c r="I50" s="4"/>
    </row>
    <row r="51" spans="6:9" ht="12.75">
      <c r="F51" s="2"/>
      <c r="G51" s="3"/>
      <c r="H51" s="3"/>
      <c r="I51" s="4"/>
    </row>
  </sheetData>
  <sheetProtection/>
  <mergeCells count="25">
    <mergeCell ref="A1:E1"/>
    <mergeCell ref="A2:E2"/>
    <mergeCell ref="A3:E3"/>
    <mergeCell ref="B4:E4"/>
    <mergeCell ref="B5:E5"/>
    <mergeCell ref="A6:A7"/>
    <mergeCell ref="A8:A9"/>
    <mergeCell ref="A10:A11"/>
    <mergeCell ref="A12:A13"/>
    <mergeCell ref="B12:C12"/>
    <mergeCell ref="B13:C13"/>
    <mergeCell ref="B6:C6"/>
    <mergeCell ref="B7:C7"/>
    <mergeCell ref="B8:C8"/>
    <mergeCell ref="B9:C9"/>
    <mergeCell ref="B10:C10"/>
    <mergeCell ref="A25:B25"/>
    <mergeCell ref="A23:B23"/>
    <mergeCell ref="A24:B24"/>
    <mergeCell ref="B11:C11"/>
    <mergeCell ref="A17:E17"/>
    <mergeCell ref="A19:B19"/>
    <mergeCell ref="A20:B20"/>
    <mergeCell ref="A21:B21"/>
    <mergeCell ref="A22:B22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6"/>
  <sheetViews>
    <sheetView showZeros="0" zoomScale="125" zoomScaleNormal="125" zoomScaleSheetLayoutView="125" zoomScalePageLayoutView="0" workbookViewId="0" topLeftCell="A1">
      <selection activeCell="F14" sqref="F14"/>
    </sheetView>
  </sheetViews>
  <sheetFormatPr defaultColWidth="9.00390625" defaultRowHeight="12.75"/>
  <cols>
    <col min="1" max="1" width="3.875" style="65" customWidth="1"/>
    <col min="2" max="2" width="9.75390625" style="7" customWidth="1"/>
    <col min="3" max="3" width="43.00390625" style="7" customWidth="1"/>
    <col min="4" max="4" width="5.00390625" style="7" customWidth="1"/>
    <col min="5" max="6" width="9.75390625" style="40" customWidth="1"/>
    <col min="7" max="7" width="13.75390625" style="33" customWidth="1"/>
    <col min="8" max="16384" width="9.125" style="7" customWidth="1"/>
  </cols>
  <sheetData>
    <row r="1" spans="1:7" ht="30" customHeight="1" thickBot="1">
      <c r="A1" s="189" t="s">
        <v>8</v>
      </c>
      <c r="B1" s="189"/>
      <c r="C1" s="189"/>
      <c r="D1" s="189"/>
      <c r="E1" s="189"/>
      <c r="F1" s="189"/>
      <c r="G1" s="189"/>
    </row>
    <row r="2" spans="1:7" ht="18" customHeight="1" thickTop="1">
      <c r="A2" s="190" t="s">
        <v>16</v>
      </c>
      <c r="B2" s="191"/>
      <c r="C2" s="197" t="str">
        <f>nazevstavby</f>
        <v>Oprava chodníků podél silnice III/4663 Suché Lazce</v>
      </c>
      <c r="D2" s="198"/>
      <c r="E2" s="198"/>
      <c r="F2" s="198"/>
      <c r="G2" s="199"/>
    </row>
    <row r="3" spans="1:7" ht="15" customHeight="1" thickBot="1">
      <c r="A3" s="192" t="s">
        <v>17</v>
      </c>
      <c r="B3" s="193"/>
      <c r="C3" s="194"/>
      <c r="D3" s="195"/>
      <c r="E3" s="195"/>
      <c r="F3" s="195"/>
      <c r="G3" s="196"/>
    </row>
    <row r="4" spans="1:4" ht="12.75" customHeight="1" thickTop="1">
      <c r="A4" s="72"/>
      <c r="B4" s="15"/>
      <c r="C4" s="15"/>
      <c r="D4" s="15"/>
    </row>
    <row r="5" spans="1:7" s="65" customFormat="1" ht="24" customHeight="1">
      <c r="A5" s="60" t="s">
        <v>10</v>
      </c>
      <c r="B5" s="61" t="s">
        <v>9</v>
      </c>
      <c r="C5" s="61" t="s">
        <v>11</v>
      </c>
      <c r="D5" s="62" t="s">
        <v>13</v>
      </c>
      <c r="E5" s="63" t="s">
        <v>14</v>
      </c>
      <c r="F5" s="62" t="s">
        <v>12</v>
      </c>
      <c r="G5" s="64" t="s">
        <v>15</v>
      </c>
    </row>
    <row r="6" spans="1:7" s="15" customFormat="1" ht="15" customHeight="1">
      <c r="A6" s="66"/>
      <c r="B6" s="67"/>
      <c r="C6" s="51" t="s">
        <v>26</v>
      </c>
      <c r="D6" s="52"/>
      <c r="E6" s="53"/>
      <c r="F6" s="53"/>
      <c r="G6" s="54"/>
    </row>
    <row r="7" spans="1:7" s="15" customFormat="1" ht="12.75" customHeight="1">
      <c r="A7" s="71">
        <v>1</v>
      </c>
      <c r="B7" s="13" t="s">
        <v>52</v>
      </c>
      <c r="C7" s="14" t="s">
        <v>53</v>
      </c>
      <c r="D7" s="16" t="s">
        <v>30</v>
      </c>
      <c r="E7" s="68">
        <v>1</v>
      </c>
      <c r="F7" s="34"/>
      <c r="G7" s="34">
        <f>E7*F7</f>
        <v>0</v>
      </c>
    </row>
    <row r="8" spans="1:7" s="140" customFormat="1" ht="24" customHeight="1">
      <c r="A8" s="73"/>
      <c r="B8" s="17"/>
      <c r="C8" s="23" t="s">
        <v>119</v>
      </c>
      <c r="D8" s="19"/>
      <c r="E8" s="35"/>
      <c r="F8" s="35"/>
      <c r="G8" s="35"/>
    </row>
    <row r="9" spans="1:7" s="15" customFormat="1" ht="12.75" customHeight="1">
      <c r="A9" s="71">
        <f>A7+1</f>
        <v>2</v>
      </c>
      <c r="B9" s="13" t="s">
        <v>55</v>
      </c>
      <c r="C9" s="14" t="s">
        <v>56</v>
      </c>
      <c r="D9" s="16" t="s">
        <v>27</v>
      </c>
      <c r="E9" s="68">
        <v>128.2</v>
      </c>
      <c r="F9" s="34"/>
      <c r="G9" s="34">
        <f>E9*F9</f>
        <v>0</v>
      </c>
    </row>
    <row r="10" spans="1:9" s="15" customFormat="1" ht="24" customHeight="1">
      <c r="A10" s="73"/>
      <c r="B10" s="17"/>
      <c r="C10" s="86" t="s">
        <v>54</v>
      </c>
      <c r="D10" s="19"/>
      <c r="E10" s="35"/>
      <c r="F10" s="35"/>
      <c r="G10" s="35"/>
      <c r="I10" s="83"/>
    </row>
    <row r="11" spans="1:7" s="15" customFormat="1" ht="24" customHeight="1">
      <c r="A11" s="71">
        <f>A9+1</f>
        <v>3</v>
      </c>
      <c r="B11" s="13" t="s">
        <v>57</v>
      </c>
      <c r="C11" s="14" t="s">
        <v>58</v>
      </c>
      <c r="D11" s="16" t="s">
        <v>28</v>
      </c>
      <c r="E11" s="34">
        <v>2465.44</v>
      </c>
      <c r="F11" s="34"/>
      <c r="G11" s="34">
        <f>E11*F11</f>
        <v>0</v>
      </c>
    </row>
    <row r="12" spans="1:7" ht="34.5" customHeight="1">
      <c r="A12" s="73"/>
      <c r="B12" s="17"/>
      <c r="C12" s="18" t="s">
        <v>161</v>
      </c>
      <c r="D12" s="19"/>
      <c r="E12" s="35"/>
      <c r="F12" s="35"/>
      <c r="G12" s="35"/>
    </row>
    <row r="13" spans="1:7" s="65" customFormat="1" ht="24" customHeight="1">
      <c r="A13" s="71">
        <f>A11+1</f>
        <v>4</v>
      </c>
      <c r="B13" s="13" t="s">
        <v>140</v>
      </c>
      <c r="C13" s="14" t="s">
        <v>141</v>
      </c>
      <c r="D13" s="16" t="s">
        <v>28</v>
      </c>
      <c r="E13" s="34">
        <v>411.92</v>
      </c>
      <c r="F13" s="114"/>
      <c r="G13" s="34">
        <f>E13*F13</f>
        <v>0</v>
      </c>
    </row>
    <row r="14" spans="1:7" ht="45" customHeight="1">
      <c r="A14" s="73"/>
      <c r="B14" s="17"/>
      <c r="C14" s="18" t="s">
        <v>171</v>
      </c>
      <c r="D14" s="19"/>
      <c r="E14" s="35"/>
      <c r="F14" s="35"/>
      <c r="G14" s="35"/>
    </row>
    <row r="15" spans="1:7" s="15" customFormat="1" ht="24" customHeight="1">
      <c r="A15" s="71">
        <f>A13+1</f>
        <v>5</v>
      </c>
      <c r="B15" s="13" t="s">
        <v>59</v>
      </c>
      <c r="C15" s="14" t="s">
        <v>60</v>
      </c>
      <c r="D15" s="16" t="s">
        <v>28</v>
      </c>
      <c r="E15" s="34">
        <v>500.09</v>
      </c>
      <c r="F15" s="34"/>
      <c r="G15" s="34">
        <f>E15*F15</f>
        <v>0</v>
      </c>
    </row>
    <row r="16" spans="1:7" ht="34.5" customHeight="1">
      <c r="A16" s="73"/>
      <c r="B16" s="17"/>
      <c r="C16" s="18" t="s">
        <v>160</v>
      </c>
      <c r="D16" s="19"/>
      <c r="E16" s="35"/>
      <c r="F16" s="35"/>
      <c r="G16" s="35"/>
    </row>
    <row r="17" spans="1:7" s="15" customFormat="1" ht="24" customHeight="1">
      <c r="A17" s="71">
        <f>A15+1</f>
        <v>6</v>
      </c>
      <c r="B17" s="13" t="s">
        <v>29</v>
      </c>
      <c r="C17" s="14" t="s">
        <v>41</v>
      </c>
      <c r="D17" s="16" t="s">
        <v>30</v>
      </c>
      <c r="E17" s="68">
        <v>1</v>
      </c>
      <c r="F17" s="34"/>
      <c r="G17" s="34">
        <f>E17*F17</f>
        <v>0</v>
      </c>
    </row>
    <row r="18" spans="1:7" s="15" customFormat="1" ht="34.5" customHeight="1">
      <c r="A18" s="73"/>
      <c r="B18" s="17"/>
      <c r="C18" s="23" t="s">
        <v>31</v>
      </c>
      <c r="D18" s="19"/>
      <c r="E18" s="35"/>
      <c r="F18" s="35"/>
      <c r="G18" s="35"/>
    </row>
    <row r="19" spans="1:7" s="15" customFormat="1" ht="12.75" customHeight="1">
      <c r="A19" s="71">
        <f>A17+1</f>
        <v>7</v>
      </c>
      <c r="B19" s="13" t="s">
        <v>61</v>
      </c>
      <c r="C19" s="139" t="s">
        <v>188</v>
      </c>
      <c r="D19" s="16" t="s">
        <v>30</v>
      </c>
      <c r="E19" s="68">
        <v>1</v>
      </c>
      <c r="F19" s="34"/>
      <c r="G19" s="34">
        <f>E19*F19</f>
        <v>0</v>
      </c>
    </row>
    <row r="20" spans="1:7" s="15" customFormat="1" ht="34.5" customHeight="1">
      <c r="A20" s="73"/>
      <c r="B20" s="17"/>
      <c r="C20" s="18" t="s">
        <v>62</v>
      </c>
      <c r="D20" s="19"/>
      <c r="E20" s="35"/>
      <c r="F20" s="35"/>
      <c r="G20" s="35"/>
    </row>
    <row r="21" spans="1:7" s="15" customFormat="1" ht="24" customHeight="1">
      <c r="A21" s="71">
        <f>A19+1</f>
        <v>8</v>
      </c>
      <c r="B21" s="13" t="s">
        <v>32</v>
      </c>
      <c r="C21" s="14" t="s">
        <v>33</v>
      </c>
      <c r="D21" s="16" t="s">
        <v>30</v>
      </c>
      <c r="E21" s="68">
        <v>1</v>
      </c>
      <c r="F21" s="34"/>
      <c r="G21" s="34">
        <f>E21*F21</f>
        <v>0</v>
      </c>
    </row>
    <row r="22" spans="1:7" s="15" customFormat="1" ht="24" customHeight="1">
      <c r="A22" s="73"/>
      <c r="B22" s="17"/>
      <c r="C22" s="18" t="s">
        <v>34</v>
      </c>
      <c r="D22" s="19"/>
      <c r="E22" s="35"/>
      <c r="F22" s="35"/>
      <c r="G22" s="35"/>
    </row>
    <row r="23" spans="1:7" s="15" customFormat="1" ht="12.75" customHeight="1">
      <c r="A23" s="71">
        <f>A21+1</f>
        <v>9</v>
      </c>
      <c r="B23" s="13" t="s">
        <v>35</v>
      </c>
      <c r="C23" s="14" t="s">
        <v>36</v>
      </c>
      <c r="D23" s="16" t="s">
        <v>7</v>
      </c>
      <c r="E23" s="68">
        <v>2</v>
      </c>
      <c r="F23" s="34"/>
      <c r="G23" s="34">
        <f>E23*F23</f>
        <v>0</v>
      </c>
    </row>
    <row r="24" spans="1:7" s="15" customFormat="1" ht="34.5" customHeight="1">
      <c r="A24" s="73"/>
      <c r="B24" s="17"/>
      <c r="C24" s="89" t="s">
        <v>37</v>
      </c>
      <c r="D24" s="19"/>
      <c r="E24" s="35"/>
      <c r="F24" s="35"/>
      <c r="G24" s="35">
        <f>E24*F24</f>
        <v>0</v>
      </c>
    </row>
    <row r="25" spans="1:7" s="15" customFormat="1" ht="12.75" customHeight="1">
      <c r="A25" s="71">
        <f>A23+1</f>
        <v>10</v>
      </c>
      <c r="B25" s="13" t="s">
        <v>38</v>
      </c>
      <c r="C25" s="14" t="s">
        <v>39</v>
      </c>
      <c r="D25" s="16" t="s">
        <v>30</v>
      </c>
      <c r="E25" s="68">
        <v>1</v>
      </c>
      <c r="F25" s="34"/>
      <c r="G25" s="34">
        <f>E25*F25</f>
        <v>0</v>
      </c>
    </row>
    <row r="26" spans="1:7" s="15" customFormat="1" ht="34.5" customHeight="1">
      <c r="A26" s="109"/>
      <c r="B26" s="110"/>
      <c r="C26" s="90" t="s">
        <v>40</v>
      </c>
      <c r="D26" s="111"/>
      <c r="E26" s="112"/>
      <c r="F26" s="112"/>
      <c r="G26" s="112"/>
    </row>
    <row r="27" spans="1:7" s="15" customFormat="1" ht="15" customHeight="1">
      <c r="A27" s="74"/>
      <c r="B27" s="21" t="s">
        <v>6</v>
      </c>
      <c r="C27" s="85" t="str">
        <f>CONCATENATE(," ",C6)</f>
        <v> 0 - Všeobecné konstrukce a práce </v>
      </c>
      <c r="D27" s="20"/>
      <c r="E27" s="41"/>
      <c r="F27" s="41"/>
      <c r="G27" s="69">
        <f>SUM(G7:G26)</f>
        <v>0</v>
      </c>
    </row>
    <row r="28" spans="1:6" ht="15" customHeight="1">
      <c r="A28" s="80"/>
      <c r="B28" s="27"/>
      <c r="C28" s="28"/>
      <c r="D28" s="26"/>
      <c r="E28" s="43"/>
      <c r="F28" s="37"/>
    </row>
    <row r="29" spans="1:7" ht="12.75" customHeight="1">
      <c r="A29" s="81"/>
      <c r="B29" s="82"/>
      <c r="C29" s="56" t="s">
        <v>130</v>
      </c>
      <c r="D29" s="57"/>
      <c r="E29" s="58"/>
      <c r="F29" s="58"/>
      <c r="G29" s="59"/>
    </row>
    <row r="30" spans="1:10" ht="24" customHeight="1">
      <c r="A30" s="71">
        <f>A25+1</f>
        <v>11</v>
      </c>
      <c r="B30" s="13" t="s">
        <v>117</v>
      </c>
      <c r="C30" s="32" t="s">
        <v>118</v>
      </c>
      <c r="D30" s="16" t="s">
        <v>27</v>
      </c>
      <c r="E30" s="34">
        <v>153.4</v>
      </c>
      <c r="F30" s="114"/>
      <c r="G30" s="34">
        <f>E30*F30</f>
        <v>0</v>
      </c>
      <c r="H30" s="65"/>
      <c r="I30" s="115"/>
      <c r="J30" s="65"/>
    </row>
    <row r="31" spans="1:10" ht="34.5" customHeight="1">
      <c r="A31" s="73"/>
      <c r="B31" s="17"/>
      <c r="C31" s="116" t="s">
        <v>159</v>
      </c>
      <c r="D31" s="19"/>
      <c r="E31" s="117"/>
      <c r="F31" s="118"/>
      <c r="G31" s="119"/>
      <c r="H31" s="65"/>
      <c r="I31" s="115"/>
      <c r="J31" s="65"/>
    </row>
    <row r="32" spans="1:10" ht="24" customHeight="1">
      <c r="A32" s="71">
        <f>A30+1</f>
        <v>12</v>
      </c>
      <c r="B32" s="13" t="s">
        <v>65</v>
      </c>
      <c r="C32" s="32" t="s">
        <v>66</v>
      </c>
      <c r="D32" s="16" t="s">
        <v>27</v>
      </c>
      <c r="E32" s="34">
        <v>54.97</v>
      </c>
      <c r="F32" s="114"/>
      <c r="G32" s="34">
        <f>E32*F32</f>
        <v>0</v>
      </c>
      <c r="H32" s="65"/>
      <c r="I32" s="115"/>
      <c r="J32" s="65"/>
    </row>
    <row r="33" spans="1:10" ht="147" customHeight="1">
      <c r="A33" s="73"/>
      <c r="B33" s="17"/>
      <c r="C33" s="128" t="s">
        <v>138</v>
      </c>
      <c r="D33" s="19"/>
      <c r="E33" s="117"/>
      <c r="F33" s="118"/>
      <c r="G33" s="119"/>
      <c r="H33" s="65"/>
      <c r="I33" s="115"/>
      <c r="J33" s="65"/>
    </row>
    <row r="34" spans="1:10" ht="24" customHeight="1">
      <c r="A34" s="71">
        <f>A32+1</f>
        <v>13</v>
      </c>
      <c r="B34" s="13" t="s">
        <v>67</v>
      </c>
      <c r="C34" s="32" t="s">
        <v>68</v>
      </c>
      <c r="D34" s="16" t="s">
        <v>27</v>
      </c>
      <c r="E34" s="34">
        <v>31.67</v>
      </c>
      <c r="F34" s="114"/>
      <c r="G34" s="34">
        <f>E34*F34</f>
        <v>0</v>
      </c>
      <c r="H34" s="65"/>
      <c r="I34" s="115"/>
      <c r="J34" s="65"/>
    </row>
    <row r="35" spans="1:10" ht="78" customHeight="1">
      <c r="A35" s="73"/>
      <c r="B35" s="17"/>
      <c r="C35" s="128" t="s">
        <v>149</v>
      </c>
      <c r="D35" s="19"/>
      <c r="E35" s="117"/>
      <c r="F35" s="118"/>
      <c r="G35" s="119"/>
      <c r="H35" s="65"/>
      <c r="I35" s="115"/>
      <c r="J35" s="65"/>
    </row>
    <row r="36" spans="1:10" ht="24" customHeight="1">
      <c r="A36" s="71">
        <f>A34+1</f>
        <v>14</v>
      </c>
      <c r="B36" s="13" t="s">
        <v>69</v>
      </c>
      <c r="C36" s="32" t="s">
        <v>70</v>
      </c>
      <c r="D36" s="16" t="s">
        <v>27</v>
      </c>
      <c r="E36" s="34">
        <v>1.89</v>
      </c>
      <c r="F36" s="114"/>
      <c r="G36" s="34">
        <f>E36*F36</f>
        <v>0</v>
      </c>
      <c r="H36" s="65"/>
      <c r="I36" s="115"/>
      <c r="J36" s="65"/>
    </row>
    <row r="37" spans="1:10" ht="24" customHeight="1">
      <c r="A37" s="73"/>
      <c r="B37" s="17"/>
      <c r="C37" s="116" t="s">
        <v>151</v>
      </c>
      <c r="D37" s="19"/>
      <c r="E37" s="117"/>
      <c r="F37" s="118"/>
      <c r="G37" s="119"/>
      <c r="H37" s="65"/>
      <c r="I37" s="115"/>
      <c r="J37" s="65"/>
    </row>
    <row r="38" spans="1:10" ht="24" customHeight="1">
      <c r="A38" s="71">
        <f>A36+1</f>
        <v>15</v>
      </c>
      <c r="B38" s="13" t="s">
        <v>115</v>
      </c>
      <c r="C38" s="32" t="s">
        <v>116</v>
      </c>
      <c r="D38" s="16" t="s">
        <v>27</v>
      </c>
      <c r="E38" s="34">
        <v>99.32</v>
      </c>
      <c r="F38" s="114"/>
      <c r="G38" s="34">
        <f>E38*F38</f>
        <v>0</v>
      </c>
      <c r="H38" s="65"/>
      <c r="I38" s="115"/>
      <c r="J38" s="65"/>
    </row>
    <row r="39" spans="1:10" ht="273" customHeight="1">
      <c r="A39" s="73"/>
      <c r="B39" s="17"/>
      <c r="C39" s="116" t="s">
        <v>152</v>
      </c>
      <c r="D39" s="19"/>
      <c r="E39" s="117"/>
      <c r="F39" s="118"/>
      <c r="G39" s="119"/>
      <c r="H39" s="65"/>
      <c r="I39" s="115"/>
      <c r="J39" s="65"/>
    </row>
    <row r="40" spans="1:10" ht="24" customHeight="1">
      <c r="A40" s="71">
        <f>A38+1</f>
        <v>16</v>
      </c>
      <c r="B40" s="13" t="s">
        <v>71</v>
      </c>
      <c r="C40" s="32" t="s">
        <v>72</v>
      </c>
      <c r="D40" s="16" t="s">
        <v>27</v>
      </c>
      <c r="E40" s="34">
        <v>25.84</v>
      </c>
      <c r="F40" s="114"/>
      <c r="G40" s="34">
        <f>E40*F40</f>
        <v>0</v>
      </c>
      <c r="H40" s="65"/>
      <c r="I40" s="115"/>
      <c r="J40" s="65"/>
    </row>
    <row r="41" spans="1:10" ht="102" customHeight="1">
      <c r="A41" s="73"/>
      <c r="B41" s="17"/>
      <c r="C41" s="116" t="s">
        <v>150</v>
      </c>
      <c r="D41" s="19"/>
      <c r="E41" s="117"/>
      <c r="F41" s="118"/>
      <c r="G41" s="119"/>
      <c r="H41" s="65"/>
      <c r="I41" s="115"/>
      <c r="J41" s="65"/>
    </row>
    <row r="42" spans="1:10" ht="24" customHeight="1">
      <c r="A42" s="71">
        <f>A40+1</f>
        <v>17</v>
      </c>
      <c r="B42" s="13" t="s">
        <v>73</v>
      </c>
      <c r="C42" s="32" t="s">
        <v>74</v>
      </c>
      <c r="D42" s="16" t="s">
        <v>75</v>
      </c>
      <c r="E42" s="34">
        <v>858</v>
      </c>
      <c r="F42" s="114"/>
      <c r="G42" s="34">
        <f>E42*F42</f>
        <v>0</v>
      </c>
      <c r="H42" s="65"/>
      <c r="I42" s="115"/>
      <c r="J42" s="65"/>
    </row>
    <row r="43" spans="1:10" ht="81" customHeight="1">
      <c r="A43" s="73"/>
      <c r="B43" s="17"/>
      <c r="C43" s="128" t="s">
        <v>139</v>
      </c>
      <c r="D43" s="19"/>
      <c r="E43" s="117"/>
      <c r="F43" s="118"/>
      <c r="G43" s="119"/>
      <c r="H43" s="65"/>
      <c r="I43" s="115"/>
      <c r="J43" s="65"/>
    </row>
    <row r="44" spans="1:10" ht="24" customHeight="1">
      <c r="A44" s="71">
        <f>A42+1</f>
        <v>18</v>
      </c>
      <c r="B44" s="13" t="s">
        <v>76</v>
      </c>
      <c r="C44" s="32" t="s">
        <v>77</v>
      </c>
      <c r="D44" s="16" t="s">
        <v>78</v>
      </c>
      <c r="E44" s="34">
        <v>315.74</v>
      </c>
      <c r="F44" s="114"/>
      <c r="G44" s="34">
        <f>E44*F44</f>
        <v>0</v>
      </c>
      <c r="H44" s="65"/>
      <c r="I44" s="115"/>
      <c r="J44" s="65"/>
    </row>
    <row r="45" spans="1:10" ht="12.75" customHeight="1">
      <c r="A45" s="73"/>
      <c r="B45" s="17"/>
      <c r="C45" s="116" t="s">
        <v>114</v>
      </c>
      <c r="D45" s="19"/>
      <c r="E45" s="117"/>
      <c r="F45" s="118"/>
      <c r="G45" s="119"/>
      <c r="H45" s="65"/>
      <c r="I45" s="115"/>
      <c r="J45" s="65"/>
    </row>
    <row r="46" spans="1:10" ht="24" customHeight="1">
      <c r="A46" s="71">
        <f>A44+1</f>
        <v>19</v>
      </c>
      <c r="B46" s="13" t="s">
        <v>79</v>
      </c>
      <c r="C46" s="32" t="s">
        <v>80</v>
      </c>
      <c r="D46" s="16" t="s">
        <v>75</v>
      </c>
      <c r="E46" s="34">
        <v>2812</v>
      </c>
      <c r="F46" s="114"/>
      <c r="G46" s="34">
        <f>E46*F46</f>
        <v>0</v>
      </c>
      <c r="H46" s="65"/>
      <c r="I46" s="115"/>
      <c r="J46" s="65"/>
    </row>
    <row r="47" spans="1:10" ht="90" customHeight="1">
      <c r="A47" s="73"/>
      <c r="B47" s="17"/>
      <c r="C47" s="128" t="s">
        <v>153</v>
      </c>
      <c r="D47" s="19"/>
      <c r="E47" s="117"/>
      <c r="F47" s="118"/>
      <c r="G47" s="119"/>
      <c r="H47" s="65"/>
      <c r="I47" s="115"/>
      <c r="J47" s="65"/>
    </row>
    <row r="48" spans="1:10" ht="24" customHeight="1">
      <c r="A48" s="71">
        <f>A46+1</f>
        <v>20</v>
      </c>
      <c r="B48" s="13" t="s">
        <v>81</v>
      </c>
      <c r="C48" s="32" t="s">
        <v>82</v>
      </c>
      <c r="D48" s="16" t="s">
        <v>78</v>
      </c>
      <c r="E48" s="34">
        <v>2362.1</v>
      </c>
      <c r="F48" s="114"/>
      <c r="G48" s="34">
        <f>E48*F48</f>
        <v>0</v>
      </c>
      <c r="H48" s="65"/>
      <c r="I48" s="115"/>
      <c r="J48" s="65"/>
    </row>
    <row r="49" spans="1:10" ht="12.75" customHeight="1">
      <c r="A49" s="73"/>
      <c r="B49" s="17"/>
      <c r="C49" s="116" t="s">
        <v>172</v>
      </c>
      <c r="D49" s="19"/>
      <c r="E49" s="117"/>
      <c r="F49" s="118"/>
      <c r="G49" s="119"/>
      <c r="H49" s="65"/>
      <c r="I49" s="115"/>
      <c r="J49" s="65"/>
    </row>
    <row r="50" spans="1:10" ht="24" customHeight="1">
      <c r="A50" s="71">
        <f>A48+1</f>
        <v>21</v>
      </c>
      <c r="B50" s="13" t="s">
        <v>135</v>
      </c>
      <c r="C50" s="32" t="s">
        <v>136</v>
      </c>
      <c r="D50" s="16" t="s">
        <v>75</v>
      </c>
      <c r="E50" s="34">
        <v>10</v>
      </c>
      <c r="F50" s="114"/>
      <c r="G50" s="34">
        <f>E50*F50</f>
        <v>0</v>
      </c>
      <c r="H50" s="65"/>
      <c r="I50" s="115"/>
      <c r="J50" s="65"/>
    </row>
    <row r="51" spans="1:10" ht="24" customHeight="1">
      <c r="A51" s="73"/>
      <c r="B51" s="17"/>
      <c r="C51" s="116" t="s">
        <v>137</v>
      </c>
      <c r="D51" s="19"/>
      <c r="E51" s="117"/>
      <c r="F51" s="118"/>
      <c r="G51" s="119"/>
      <c r="H51" s="65"/>
      <c r="I51" s="115"/>
      <c r="J51" s="65"/>
    </row>
    <row r="52" spans="1:9" ht="34.5" customHeight="1">
      <c r="A52" s="71">
        <f>A50+1</f>
        <v>22</v>
      </c>
      <c r="B52" s="13" t="s">
        <v>83</v>
      </c>
      <c r="C52" s="32" t="s">
        <v>84</v>
      </c>
      <c r="D52" s="16" t="s">
        <v>27</v>
      </c>
      <c r="E52" s="34">
        <v>1297.6</v>
      </c>
      <c r="F52" s="114"/>
      <c r="G52" s="34">
        <f>E52*F52</f>
        <v>0</v>
      </c>
      <c r="I52" s="115"/>
    </row>
    <row r="53" spans="1:9" ht="45" customHeight="1">
      <c r="A53" s="73"/>
      <c r="B53" s="17"/>
      <c r="C53" s="23" t="s">
        <v>173</v>
      </c>
      <c r="D53" s="19"/>
      <c r="E53" s="35"/>
      <c r="F53" s="120"/>
      <c r="G53" s="35">
        <f>E53*F53</f>
        <v>0</v>
      </c>
      <c r="I53" s="115"/>
    </row>
    <row r="54" spans="1:9" ht="24" customHeight="1">
      <c r="A54" s="71">
        <f>A52+1</f>
        <v>23</v>
      </c>
      <c r="B54" s="13" t="s">
        <v>85</v>
      </c>
      <c r="C54" s="32" t="s">
        <v>86</v>
      </c>
      <c r="D54" s="16" t="s">
        <v>87</v>
      </c>
      <c r="E54" s="34">
        <v>5092.4</v>
      </c>
      <c r="F54" s="114"/>
      <c r="G54" s="34">
        <f>E54*F54</f>
        <v>0</v>
      </c>
      <c r="I54" s="115"/>
    </row>
    <row r="55" spans="1:9" ht="45" customHeight="1">
      <c r="A55" s="73"/>
      <c r="B55" s="17"/>
      <c r="C55" s="23" t="s">
        <v>158</v>
      </c>
      <c r="D55" s="19"/>
      <c r="E55" s="35"/>
      <c r="F55" s="120"/>
      <c r="G55" s="35"/>
      <c r="I55" s="115"/>
    </row>
    <row r="56" spans="1:9" ht="34.5" customHeight="1">
      <c r="A56" s="71">
        <f>A54+1</f>
        <v>24</v>
      </c>
      <c r="B56" s="13" t="s">
        <v>174</v>
      </c>
      <c r="C56" s="32" t="s">
        <v>175</v>
      </c>
      <c r="D56" s="16" t="s">
        <v>87</v>
      </c>
      <c r="E56" s="34">
        <v>1282</v>
      </c>
      <c r="F56" s="114"/>
      <c r="G56" s="34">
        <f>E56*F56</f>
        <v>0</v>
      </c>
      <c r="I56" s="115"/>
    </row>
    <row r="57" spans="1:9" ht="34.5" customHeight="1">
      <c r="A57" s="73"/>
      <c r="B57" s="17"/>
      <c r="C57" s="23" t="s">
        <v>176</v>
      </c>
      <c r="D57" s="19"/>
      <c r="E57" s="35"/>
      <c r="F57" s="120"/>
      <c r="G57" s="35"/>
      <c r="I57" s="115"/>
    </row>
    <row r="58" spans="1:9" ht="24" customHeight="1">
      <c r="A58" s="71">
        <f>A56+1</f>
        <v>25</v>
      </c>
      <c r="B58" s="13" t="s">
        <v>122</v>
      </c>
      <c r="C58" s="32" t="s">
        <v>123</v>
      </c>
      <c r="D58" s="16" t="s">
        <v>27</v>
      </c>
      <c r="E58" s="34">
        <v>128.2</v>
      </c>
      <c r="F58" s="114"/>
      <c r="G58" s="34">
        <f>E58*F58</f>
        <v>0</v>
      </c>
      <c r="I58" s="115"/>
    </row>
    <row r="59" spans="1:9" ht="24" customHeight="1">
      <c r="A59" s="73"/>
      <c r="B59" s="17"/>
      <c r="C59" s="23" t="s">
        <v>177</v>
      </c>
      <c r="D59" s="19"/>
      <c r="E59" s="35"/>
      <c r="F59" s="120"/>
      <c r="G59" s="35"/>
      <c r="I59" s="115"/>
    </row>
    <row r="60" spans="1:9" ht="24" customHeight="1">
      <c r="A60" s="71">
        <f>A58+1</f>
        <v>26</v>
      </c>
      <c r="B60" s="13" t="s">
        <v>124</v>
      </c>
      <c r="C60" s="84" t="s">
        <v>125</v>
      </c>
      <c r="D60" s="16" t="s">
        <v>126</v>
      </c>
      <c r="E60" s="34">
        <v>1025.6</v>
      </c>
      <c r="F60" s="114"/>
      <c r="G60" s="34">
        <f>E60*F60</f>
        <v>0</v>
      </c>
      <c r="I60" s="115"/>
    </row>
    <row r="61" spans="1:9" ht="12.75" customHeight="1">
      <c r="A61" s="73"/>
      <c r="B61" s="17"/>
      <c r="C61" s="86" t="s">
        <v>148</v>
      </c>
      <c r="D61" s="19"/>
      <c r="E61" s="35"/>
      <c r="F61" s="120"/>
      <c r="G61" s="35"/>
      <c r="I61" s="115"/>
    </row>
    <row r="62" spans="1:10" ht="24" customHeight="1">
      <c r="A62" s="71">
        <f>A60+1</f>
        <v>27</v>
      </c>
      <c r="B62" s="13" t="s">
        <v>127</v>
      </c>
      <c r="C62" s="32" t="s">
        <v>128</v>
      </c>
      <c r="D62" s="16" t="s">
        <v>87</v>
      </c>
      <c r="E62" s="34">
        <v>1282</v>
      </c>
      <c r="F62" s="34"/>
      <c r="G62" s="34">
        <f>E62*F62</f>
        <v>0</v>
      </c>
      <c r="H62" s="65"/>
      <c r="I62" s="65"/>
      <c r="J62" s="65"/>
    </row>
    <row r="63" spans="1:9" ht="24" customHeight="1">
      <c r="A63" s="73"/>
      <c r="B63" s="17"/>
      <c r="C63" s="23" t="s">
        <v>178</v>
      </c>
      <c r="D63" s="19"/>
      <c r="E63" s="35"/>
      <c r="F63" s="120"/>
      <c r="G63" s="35"/>
      <c r="I63" s="115"/>
    </row>
    <row r="64" spans="1:7" ht="15" customHeight="1">
      <c r="A64" s="75"/>
      <c r="B64" s="21" t="s">
        <v>6</v>
      </c>
      <c r="C64" s="22" t="str">
        <f>CONCATENATE(," ",C29)</f>
        <v> 1 - Zemní práce, odstraňování konstrukcí </v>
      </c>
      <c r="D64" s="20"/>
      <c r="E64" s="41"/>
      <c r="F64" s="41"/>
      <c r="G64" s="69">
        <f>SUM(G30:G63)</f>
        <v>0</v>
      </c>
    </row>
    <row r="65" spans="1:7" ht="15" customHeight="1">
      <c r="A65" s="76"/>
      <c r="B65" s="30"/>
      <c r="C65" s="31"/>
      <c r="D65" s="29"/>
      <c r="E65" s="42"/>
      <c r="F65" s="42"/>
      <c r="G65" s="36"/>
    </row>
    <row r="66" spans="1:7" ht="15" customHeight="1">
      <c r="A66" s="77"/>
      <c r="B66" s="55"/>
      <c r="C66" s="56" t="s">
        <v>51</v>
      </c>
      <c r="D66" s="57"/>
      <c r="E66" s="58"/>
      <c r="F66" s="58"/>
      <c r="G66" s="59"/>
    </row>
    <row r="67" spans="1:9" ht="24" customHeight="1">
      <c r="A67" s="71">
        <f>A62+1</f>
        <v>28</v>
      </c>
      <c r="B67" s="13" t="s">
        <v>88</v>
      </c>
      <c r="C67" s="84" t="s">
        <v>89</v>
      </c>
      <c r="D67" s="16" t="s">
        <v>87</v>
      </c>
      <c r="E67" s="34">
        <v>4051.6</v>
      </c>
      <c r="F67" s="114"/>
      <c r="G67" s="34">
        <f>E67*F67</f>
        <v>0</v>
      </c>
      <c r="I67" s="115"/>
    </row>
    <row r="68" spans="1:9" ht="24" customHeight="1">
      <c r="A68" s="73"/>
      <c r="B68" s="17"/>
      <c r="C68" s="23" t="s">
        <v>157</v>
      </c>
      <c r="D68" s="19"/>
      <c r="E68" s="35"/>
      <c r="F68" s="120"/>
      <c r="G68" s="35"/>
      <c r="I68" s="115"/>
    </row>
    <row r="69" spans="1:10" ht="34.5" customHeight="1">
      <c r="A69" s="71">
        <f>A67+1</f>
        <v>29</v>
      </c>
      <c r="B69" s="13" t="s">
        <v>90</v>
      </c>
      <c r="C69" s="84" t="s">
        <v>91</v>
      </c>
      <c r="D69" s="16" t="s">
        <v>87</v>
      </c>
      <c r="E69" s="34">
        <v>2468</v>
      </c>
      <c r="F69" s="34"/>
      <c r="G69" s="34">
        <f>E69*F69</f>
        <v>0</v>
      </c>
      <c r="H69" s="65"/>
      <c r="I69" s="65"/>
      <c r="J69" s="65"/>
    </row>
    <row r="70" spans="1:10" ht="24" customHeight="1">
      <c r="A70" s="73"/>
      <c r="B70" s="17"/>
      <c r="C70" s="23" t="s">
        <v>142</v>
      </c>
      <c r="D70" s="19"/>
      <c r="E70" s="35"/>
      <c r="F70" s="35"/>
      <c r="G70" s="35"/>
      <c r="H70" s="65"/>
      <c r="I70" s="65"/>
      <c r="J70" s="65"/>
    </row>
    <row r="71" spans="1:10" ht="34.5" customHeight="1">
      <c r="A71" s="71">
        <f>A69+1</f>
        <v>30</v>
      </c>
      <c r="B71" s="13" t="s">
        <v>92</v>
      </c>
      <c r="C71" s="84" t="s">
        <v>93</v>
      </c>
      <c r="D71" s="16" t="s">
        <v>87</v>
      </c>
      <c r="E71" s="34">
        <v>25</v>
      </c>
      <c r="F71" s="34"/>
      <c r="G71" s="34">
        <f>E71*F71</f>
        <v>0</v>
      </c>
      <c r="H71" s="65"/>
      <c r="I71" s="65"/>
      <c r="J71" s="65"/>
    </row>
    <row r="72" spans="1:10" ht="34.5" customHeight="1">
      <c r="A72" s="73"/>
      <c r="B72" s="17"/>
      <c r="C72" s="23" t="s">
        <v>143</v>
      </c>
      <c r="D72" s="19"/>
      <c r="E72" s="35"/>
      <c r="F72" s="35"/>
      <c r="G72" s="35"/>
      <c r="H72" s="65"/>
      <c r="I72" s="65"/>
      <c r="J72" s="65"/>
    </row>
    <row r="73" spans="1:10" ht="34.5" customHeight="1">
      <c r="A73" s="71">
        <f>A71+1</f>
        <v>31</v>
      </c>
      <c r="B73" s="13" t="s">
        <v>94</v>
      </c>
      <c r="C73" s="84" t="s">
        <v>95</v>
      </c>
      <c r="D73" s="16" t="s">
        <v>87</v>
      </c>
      <c r="E73" s="34">
        <v>1302</v>
      </c>
      <c r="F73" s="34"/>
      <c r="G73" s="34">
        <f>E73*F73</f>
        <v>0</v>
      </c>
      <c r="H73" s="65"/>
      <c r="I73" s="65"/>
      <c r="J73" s="65"/>
    </row>
    <row r="74" spans="1:10" ht="24" customHeight="1">
      <c r="A74" s="73"/>
      <c r="B74" s="17"/>
      <c r="C74" s="86" t="s">
        <v>144</v>
      </c>
      <c r="D74" s="19"/>
      <c r="E74" s="35"/>
      <c r="F74" s="35"/>
      <c r="G74" s="35"/>
      <c r="H74" s="65"/>
      <c r="I74" s="65"/>
      <c r="J74" s="65"/>
    </row>
    <row r="75" spans="1:10" ht="34.5" customHeight="1">
      <c r="A75" s="71">
        <f>A73+1</f>
        <v>32</v>
      </c>
      <c r="B75" s="13" t="s">
        <v>96</v>
      </c>
      <c r="C75" s="84" t="s">
        <v>97</v>
      </c>
      <c r="D75" s="16" t="s">
        <v>87</v>
      </c>
      <c r="E75" s="34">
        <v>249</v>
      </c>
      <c r="F75" s="34"/>
      <c r="G75" s="34">
        <f>E75*F75</f>
        <v>0</v>
      </c>
      <c r="H75" s="65"/>
      <c r="I75" s="65"/>
      <c r="J75" s="65"/>
    </row>
    <row r="76" spans="1:10" ht="34.5" customHeight="1">
      <c r="A76" s="73"/>
      <c r="B76" s="17"/>
      <c r="C76" s="23" t="s">
        <v>145</v>
      </c>
      <c r="D76" s="19"/>
      <c r="E76" s="35"/>
      <c r="F76" s="35"/>
      <c r="G76" s="35"/>
      <c r="H76" s="65"/>
      <c r="I76" s="65"/>
      <c r="J76" s="65"/>
    </row>
    <row r="77" spans="1:10" ht="34.5" customHeight="1">
      <c r="A77" s="71">
        <f>A75+1</f>
        <v>33</v>
      </c>
      <c r="B77" s="13" t="s">
        <v>96</v>
      </c>
      <c r="C77" s="84" t="s">
        <v>97</v>
      </c>
      <c r="D77" s="16" t="s">
        <v>87</v>
      </c>
      <c r="E77" s="34">
        <v>7.6</v>
      </c>
      <c r="F77" s="34"/>
      <c r="G77" s="34">
        <f>E77*F77</f>
        <v>0</v>
      </c>
      <c r="H77" s="65"/>
      <c r="I77" s="65"/>
      <c r="J77" s="65"/>
    </row>
    <row r="78" spans="1:10" ht="34.5" customHeight="1">
      <c r="A78" s="73"/>
      <c r="B78" s="17"/>
      <c r="C78" s="23" t="s">
        <v>146</v>
      </c>
      <c r="D78" s="19"/>
      <c r="E78" s="35"/>
      <c r="F78" s="35"/>
      <c r="G78" s="35"/>
      <c r="H78" s="65"/>
      <c r="I78" s="65"/>
      <c r="J78" s="65"/>
    </row>
    <row r="79" spans="1:10" ht="34.5" customHeight="1">
      <c r="A79" s="71">
        <f>A77+1</f>
        <v>34</v>
      </c>
      <c r="B79" s="13" t="s">
        <v>120</v>
      </c>
      <c r="C79" s="32" t="s">
        <v>121</v>
      </c>
      <c r="D79" s="16" t="s">
        <v>87</v>
      </c>
      <c r="E79" s="34">
        <v>49</v>
      </c>
      <c r="F79" s="114"/>
      <c r="G79" s="34">
        <f>E79*F79</f>
        <v>0</v>
      </c>
      <c r="H79" s="65"/>
      <c r="I79" s="115"/>
      <c r="J79" s="65"/>
    </row>
    <row r="80" spans="1:10" ht="12.75" customHeight="1">
      <c r="A80" s="73"/>
      <c r="B80" s="17"/>
      <c r="C80" s="23" t="s">
        <v>147</v>
      </c>
      <c r="D80" s="19"/>
      <c r="E80" s="35"/>
      <c r="F80" s="121"/>
      <c r="G80" s="35"/>
      <c r="H80" s="65"/>
      <c r="I80" s="115"/>
      <c r="J80" s="65"/>
    </row>
    <row r="81" spans="1:7" ht="15" customHeight="1">
      <c r="A81" s="75"/>
      <c r="B81" s="21" t="s">
        <v>6</v>
      </c>
      <c r="C81" s="22" t="str">
        <f>CONCATENATE(B66," ",C66)</f>
        <v> 5 - Komunikace, vozovkové vrstvy </v>
      </c>
      <c r="D81" s="20"/>
      <c r="E81" s="41"/>
      <c r="F81" s="41"/>
      <c r="G81" s="69">
        <f>SUM(G67:G80)</f>
        <v>0</v>
      </c>
    </row>
    <row r="82" spans="1:10" ht="15" customHeight="1">
      <c r="A82" s="76"/>
      <c r="B82" s="27"/>
      <c r="C82" s="113"/>
      <c r="D82" s="26"/>
      <c r="E82" s="43"/>
      <c r="F82" s="43"/>
      <c r="G82" s="37"/>
      <c r="H82" s="65"/>
      <c r="I82" s="65"/>
      <c r="J82" s="65"/>
    </row>
    <row r="83" spans="1:7" ht="15" customHeight="1">
      <c r="A83" s="77"/>
      <c r="B83" s="55"/>
      <c r="C83" s="56" t="s">
        <v>49</v>
      </c>
      <c r="D83" s="57"/>
      <c r="E83" s="58"/>
      <c r="F83" s="58"/>
      <c r="G83" s="59"/>
    </row>
    <row r="84" spans="1:9" ht="24" customHeight="1">
      <c r="A84" s="151">
        <f>A79+1</f>
        <v>35</v>
      </c>
      <c r="B84" s="13" t="s">
        <v>191</v>
      </c>
      <c r="C84" s="84" t="s">
        <v>192</v>
      </c>
      <c r="D84" s="16" t="s">
        <v>7</v>
      </c>
      <c r="E84" s="34">
        <v>1</v>
      </c>
      <c r="F84" s="114"/>
      <c r="G84" s="34">
        <f>E84*F84</f>
        <v>0</v>
      </c>
      <c r="I84" s="115"/>
    </row>
    <row r="85" spans="1:9" ht="69" customHeight="1">
      <c r="A85" s="152"/>
      <c r="B85" s="17"/>
      <c r="C85" s="130" t="s">
        <v>193</v>
      </c>
      <c r="D85" s="19"/>
      <c r="E85" s="35"/>
      <c r="F85" s="120"/>
      <c r="G85" s="35">
        <f>E85*F85</f>
        <v>0</v>
      </c>
      <c r="I85" s="115"/>
    </row>
    <row r="86" spans="1:10" ht="24" customHeight="1">
      <c r="A86" s="151">
        <f>A84+1</f>
        <v>36</v>
      </c>
      <c r="B86" s="13" t="s">
        <v>194</v>
      </c>
      <c r="C86" s="32" t="s">
        <v>195</v>
      </c>
      <c r="D86" s="16" t="s">
        <v>75</v>
      </c>
      <c r="E86" s="34">
        <v>2</v>
      </c>
      <c r="F86" s="114"/>
      <c r="G86" s="34">
        <f>E86*F86</f>
        <v>0</v>
      </c>
      <c r="H86" s="65"/>
      <c r="I86" s="115"/>
      <c r="J86" s="65"/>
    </row>
    <row r="87" spans="1:10" ht="12.75" customHeight="1">
      <c r="A87" s="152"/>
      <c r="B87" s="17"/>
      <c r="C87" s="23" t="s">
        <v>196</v>
      </c>
      <c r="D87" s="19"/>
      <c r="E87" s="35"/>
      <c r="F87" s="120"/>
      <c r="G87" s="35"/>
      <c r="H87" s="65"/>
      <c r="I87" s="115"/>
      <c r="J87" s="65"/>
    </row>
    <row r="88" spans="1:10" ht="34.5" customHeight="1">
      <c r="A88" s="71">
        <f>A86+1</f>
        <v>37</v>
      </c>
      <c r="B88" s="13" t="s">
        <v>104</v>
      </c>
      <c r="C88" s="32" t="s">
        <v>105</v>
      </c>
      <c r="D88" s="16" t="s">
        <v>7</v>
      </c>
      <c r="E88" s="34">
        <v>6</v>
      </c>
      <c r="F88" s="114"/>
      <c r="G88" s="34">
        <f>E88*F88</f>
        <v>0</v>
      </c>
      <c r="H88" s="65"/>
      <c r="I88" s="115"/>
      <c r="J88" s="65"/>
    </row>
    <row r="89" spans="1:10" ht="12.75" customHeight="1">
      <c r="A89" s="73"/>
      <c r="B89" s="17"/>
      <c r="C89" s="23" t="s">
        <v>197</v>
      </c>
      <c r="D89" s="19"/>
      <c r="E89" s="35"/>
      <c r="F89" s="120"/>
      <c r="G89" s="35"/>
      <c r="H89" s="65"/>
      <c r="I89" s="115"/>
      <c r="J89" s="65"/>
    </row>
    <row r="90" spans="1:10" ht="24" customHeight="1">
      <c r="A90" s="71">
        <f>A88+1</f>
        <v>38</v>
      </c>
      <c r="B90" s="13" t="s">
        <v>106</v>
      </c>
      <c r="C90" s="32" t="s">
        <v>107</v>
      </c>
      <c r="D90" s="16" t="s">
        <v>7</v>
      </c>
      <c r="E90" s="34">
        <v>11</v>
      </c>
      <c r="F90" s="114"/>
      <c r="G90" s="34">
        <f>E90*F90</f>
        <v>0</v>
      </c>
      <c r="H90" s="65"/>
      <c r="I90" s="115"/>
      <c r="J90" s="65"/>
    </row>
    <row r="91" spans="1:10" ht="12.75" customHeight="1">
      <c r="A91" s="73"/>
      <c r="B91" s="17"/>
      <c r="C91" s="23" t="s">
        <v>201</v>
      </c>
      <c r="D91" s="19"/>
      <c r="E91" s="35"/>
      <c r="F91" s="120"/>
      <c r="G91" s="35"/>
      <c r="H91" s="65"/>
      <c r="I91" s="115"/>
      <c r="J91" s="65"/>
    </row>
    <row r="92" spans="1:10" ht="12.75" customHeight="1">
      <c r="A92" s="71">
        <f>A90+1</f>
        <v>39</v>
      </c>
      <c r="B92" s="13" t="s">
        <v>163</v>
      </c>
      <c r="C92" s="84" t="s">
        <v>164</v>
      </c>
      <c r="D92" s="16" t="s">
        <v>7</v>
      </c>
      <c r="E92" s="34">
        <v>1</v>
      </c>
      <c r="F92" s="114"/>
      <c r="G92" s="34">
        <f aca="true" t="shared" si="0" ref="G92:G98">E92*F92</f>
        <v>0</v>
      </c>
      <c r="H92" s="65"/>
      <c r="I92" s="115"/>
      <c r="J92" s="65"/>
    </row>
    <row r="93" spans="1:9" ht="24" customHeight="1">
      <c r="A93" s="73"/>
      <c r="B93" s="129"/>
      <c r="C93" s="130" t="s">
        <v>165</v>
      </c>
      <c r="D93" s="131"/>
      <c r="E93" s="132"/>
      <c r="F93" s="133"/>
      <c r="G93" s="35">
        <f t="shared" si="0"/>
        <v>0</v>
      </c>
      <c r="I93" s="115"/>
    </row>
    <row r="94" spans="1:10" ht="12.75" customHeight="1">
      <c r="A94" s="71">
        <f>A92+1</f>
        <v>40</v>
      </c>
      <c r="B94" s="13" t="s">
        <v>166</v>
      </c>
      <c r="C94" s="84" t="s">
        <v>164</v>
      </c>
      <c r="D94" s="16" t="s">
        <v>7</v>
      </c>
      <c r="E94" s="34">
        <v>1</v>
      </c>
      <c r="F94" s="114"/>
      <c r="G94" s="34">
        <f t="shared" si="0"/>
        <v>0</v>
      </c>
      <c r="H94" s="65"/>
      <c r="I94" s="115"/>
      <c r="J94" s="65"/>
    </row>
    <row r="95" spans="1:9" ht="24" customHeight="1">
      <c r="A95" s="73"/>
      <c r="B95" s="129"/>
      <c r="C95" s="130" t="s">
        <v>167</v>
      </c>
      <c r="D95" s="131"/>
      <c r="E95" s="132"/>
      <c r="F95" s="133"/>
      <c r="G95" s="35">
        <f t="shared" si="0"/>
        <v>0</v>
      </c>
      <c r="I95" s="115"/>
    </row>
    <row r="96" spans="1:10" ht="12.75" customHeight="1">
      <c r="A96" s="71">
        <f>A94+1</f>
        <v>41</v>
      </c>
      <c r="B96" s="13" t="s">
        <v>168</v>
      </c>
      <c r="C96" s="84" t="s">
        <v>164</v>
      </c>
      <c r="D96" s="16" t="s">
        <v>7</v>
      </c>
      <c r="E96" s="34">
        <v>1</v>
      </c>
      <c r="F96" s="114"/>
      <c r="G96" s="34">
        <f t="shared" si="0"/>
        <v>0</v>
      </c>
      <c r="H96" s="65"/>
      <c r="I96" s="115"/>
      <c r="J96" s="65"/>
    </row>
    <row r="97" spans="1:9" ht="24" customHeight="1">
      <c r="A97" s="73"/>
      <c r="B97" s="129"/>
      <c r="C97" s="130" t="s">
        <v>169</v>
      </c>
      <c r="D97" s="131"/>
      <c r="E97" s="132"/>
      <c r="F97" s="133"/>
      <c r="G97" s="35">
        <f t="shared" si="0"/>
        <v>0</v>
      </c>
      <c r="I97" s="115"/>
    </row>
    <row r="98" spans="1:10" ht="12.75" customHeight="1">
      <c r="A98" s="71">
        <f>A96+1</f>
        <v>42</v>
      </c>
      <c r="B98" s="13" t="s">
        <v>182</v>
      </c>
      <c r="C98" s="84" t="s">
        <v>164</v>
      </c>
      <c r="D98" s="16" t="s">
        <v>7</v>
      </c>
      <c r="E98" s="34">
        <v>3</v>
      </c>
      <c r="F98" s="114"/>
      <c r="G98" s="34">
        <f t="shared" si="0"/>
        <v>0</v>
      </c>
      <c r="H98" s="65"/>
      <c r="I98" s="115"/>
      <c r="J98" s="65"/>
    </row>
    <row r="99" spans="1:10" ht="24" customHeight="1">
      <c r="A99" s="71"/>
      <c r="B99" s="134"/>
      <c r="C99" s="135" t="s">
        <v>183</v>
      </c>
      <c r="D99" s="136"/>
      <c r="E99" s="137"/>
      <c r="F99" s="138"/>
      <c r="G99" s="34">
        <f aca="true" t="shared" si="1" ref="G99:G104">E99*F99</f>
        <v>0</v>
      </c>
      <c r="H99" s="65"/>
      <c r="I99" s="115"/>
      <c r="J99" s="65"/>
    </row>
    <row r="100" spans="1:10" ht="12.75" customHeight="1">
      <c r="A100" s="71">
        <f>A98+1</f>
        <v>43</v>
      </c>
      <c r="B100" s="13" t="s">
        <v>185</v>
      </c>
      <c r="C100" s="84" t="s">
        <v>186</v>
      </c>
      <c r="D100" s="16" t="s">
        <v>7</v>
      </c>
      <c r="E100" s="34">
        <v>5</v>
      </c>
      <c r="F100" s="114"/>
      <c r="G100" s="34">
        <f t="shared" si="1"/>
        <v>0</v>
      </c>
      <c r="H100" s="65"/>
      <c r="I100" s="115"/>
      <c r="J100" s="65"/>
    </row>
    <row r="101" spans="1:10" s="8" customFormat="1" ht="34.5" customHeight="1">
      <c r="A101" s="73"/>
      <c r="B101" s="17"/>
      <c r="C101" s="130" t="s">
        <v>184</v>
      </c>
      <c r="D101" s="19"/>
      <c r="E101" s="35"/>
      <c r="F101" s="120"/>
      <c r="G101" s="35">
        <f t="shared" si="1"/>
        <v>0</v>
      </c>
      <c r="H101" s="79"/>
      <c r="I101" s="141"/>
      <c r="J101" s="79"/>
    </row>
    <row r="102" spans="1:10" ht="34.5" customHeight="1">
      <c r="A102" s="71">
        <f>A100+1</f>
        <v>44</v>
      </c>
      <c r="B102" s="13" t="s">
        <v>108</v>
      </c>
      <c r="C102" s="32" t="s">
        <v>109</v>
      </c>
      <c r="D102" s="16" t="s">
        <v>7</v>
      </c>
      <c r="E102" s="34">
        <v>73</v>
      </c>
      <c r="F102" s="114"/>
      <c r="G102" s="34">
        <f t="shared" si="1"/>
        <v>0</v>
      </c>
      <c r="H102" s="65"/>
      <c r="I102" s="115"/>
      <c r="J102" s="65"/>
    </row>
    <row r="103" spans="1:10" s="87" customFormat="1" ht="12.75" customHeight="1">
      <c r="A103" s="73"/>
      <c r="B103" s="17"/>
      <c r="C103" s="23" t="s">
        <v>132</v>
      </c>
      <c r="D103" s="19"/>
      <c r="E103" s="35"/>
      <c r="F103" s="120"/>
      <c r="G103" s="35">
        <f t="shared" si="1"/>
        <v>0</v>
      </c>
      <c r="H103" s="88"/>
      <c r="I103" s="115"/>
      <c r="J103" s="88"/>
    </row>
    <row r="104" spans="1:9" ht="24" customHeight="1">
      <c r="A104" s="151">
        <f>A102+1</f>
        <v>45</v>
      </c>
      <c r="B104" s="13" t="s">
        <v>198</v>
      </c>
      <c r="C104" s="32" t="s">
        <v>199</v>
      </c>
      <c r="D104" s="16" t="s">
        <v>7</v>
      </c>
      <c r="E104" s="34">
        <v>1</v>
      </c>
      <c r="F104" s="114"/>
      <c r="G104" s="34">
        <f t="shared" si="1"/>
        <v>0</v>
      </c>
      <c r="I104" s="115"/>
    </row>
    <row r="105" spans="1:9" ht="13.5" customHeight="1">
      <c r="A105" s="152"/>
      <c r="B105" s="17"/>
      <c r="C105" s="86" t="s">
        <v>200</v>
      </c>
      <c r="D105" s="19"/>
      <c r="E105" s="35"/>
      <c r="F105" s="120"/>
      <c r="G105" s="35"/>
      <c r="I105" s="115"/>
    </row>
    <row r="106" spans="1:7" ht="15" customHeight="1">
      <c r="A106" s="75"/>
      <c r="B106" s="21" t="s">
        <v>6</v>
      </c>
      <c r="C106" s="22" t="str">
        <f>CONCATENATE(B83," ",C83)</f>
        <v> 8 - Potrubí a konstrukce na trubním vedení</v>
      </c>
      <c r="D106" s="20"/>
      <c r="E106" s="41"/>
      <c r="F106" s="41"/>
      <c r="G106" s="69">
        <f>SUM(G84:G105)</f>
        <v>0</v>
      </c>
    </row>
    <row r="107" spans="1:7" ht="15" customHeight="1">
      <c r="A107" s="76"/>
      <c r="B107" s="30"/>
      <c r="C107" s="31"/>
      <c r="D107" s="29"/>
      <c r="E107" s="42"/>
      <c r="F107" s="42"/>
      <c r="G107" s="37"/>
    </row>
    <row r="108" spans="1:7" ht="15" customHeight="1">
      <c r="A108" s="77"/>
      <c r="B108" s="55"/>
      <c r="C108" s="56" t="s">
        <v>129</v>
      </c>
      <c r="D108" s="57"/>
      <c r="E108" s="58"/>
      <c r="F108" s="58"/>
      <c r="G108" s="59"/>
    </row>
    <row r="109" spans="1:7" ht="45" customHeight="1">
      <c r="A109" s="71">
        <f>A104+1</f>
        <v>46</v>
      </c>
      <c r="B109" s="13" t="s">
        <v>98</v>
      </c>
      <c r="C109" s="32" t="s">
        <v>99</v>
      </c>
      <c r="D109" s="16" t="s">
        <v>75</v>
      </c>
      <c r="E109" s="34">
        <v>1549</v>
      </c>
      <c r="F109" s="34"/>
      <c r="G109" s="34">
        <f>E109*F109</f>
        <v>0</v>
      </c>
    </row>
    <row r="110" spans="1:7" ht="24" customHeight="1">
      <c r="A110" s="73"/>
      <c r="B110" s="17"/>
      <c r="C110" s="23" t="s">
        <v>133</v>
      </c>
      <c r="D110" s="19"/>
      <c r="E110" s="35"/>
      <c r="F110" s="35"/>
      <c r="G110" s="35"/>
    </row>
    <row r="111" spans="1:10" ht="45" customHeight="1">
      <c r="A111" s="71">
        <f>A109+1</f>
        <v>47</v>
      </c>
      <c r="B111" s="13" t="s">
        <v>110</v>
      </c>
      <c r="C111" s="32" t="s">
        <v>111</v>
      </c>
      <c r="D111" s="16" t="s">
        <v>75</v>
      </c>
      <c r="E111" s="34">
        <v>207</v>
      </c>
      <c r="F111" s="34"/>
      <c r="G111" s="34">
        <f>E111*F111</f>
        <v>0</v>
      </c>
      <c r="H111" s="65"/>
      <c r="I111" s="65"/>
      <c r="J111" s="65"/>
    </row>
    <row r="112" spans="1:7" ht="45" customHeight="1">
      <c r="A112" s="73"/>
      <c r="B112" s="17"/>
      <c r="C112" s="23" t="s">
        <v>134</v>
      </c>
      <c r="D112" s="19"/>
      <c r="E112" s="35"/>
      <c r="F112" s="35"/>
      <c r="G112" s="35"/>
    </row>
    <row r="113" spans="1:10" ht="45" customHeight="1">
      <c r="A113" s="71">
        <f>A111+1</f>
        <v>48</v>
      </c>
      <c r="B113" s="13" t="s">
        <v>100</v>
      </c>
      <c r="C113" s="32" t="s">
        <v>101</v>
      </c>
      <c r="D113" s="16" t="s">
        <v>75</v>
      </c>
      <c r="E113" s="34">
        <v>2200</v>
      </c>
      <c r="F113" s="34"/>
      <c r="G113" s="34">
        <f>E113*F113</f>
        <v>0</v>
      </c>
      <c r="H113" s="65"/>
      <c r="I113" s="65"/>
      <c r="J113" s="65"/>
    </row>
    <row r="114" spans="1:10" ht="34.5" customHeight="1">
      <c r="A114" s="73"/>
      <c r="B114" s="17"/>
      <c r="C114" s="86" t="s">
        <v>181</v>
      </c>
      <c r="D114" s="19"/>
      <c r="E114" s="35"/>
      <c r="F114" s="35"/>
      <c r="G114" s="35"/>
      <c r="H114" s="65"/>
      <c r="I114" s="65"/>
      <c r="J114" s="65"/>
    </row>
    <row r="115" spans="1:10" ht="45" customHeight="1">
      <c r="A115" s="71">
        <f>A113+1</f>
        <v>49</v>
      </c>
      <c r="B115" s="13" t="s">
        <v>102</v>
      </c>
      <c r="C115" s="32" t="s">
        <v>101</v>
      </c>
      <c r="D115" s="16" t="s">
        <v>75</v>
      </c>
      <c r="E115" s="34">
        <v>220</v>
      </c>
      <c r="F115" s="34"/>
      <c r="G115" s="34">
        <f>E115*F115</f>
        <v>0</v>
      </c>
      <c r="H115" s="65"/>
      <c r="I115" s="65"/>
      <c r="J115" s="65"/>
    </row>
    <row r="116" spans="1:10" ht="34.5" customHeight="1">
      <c r="A116" s="73"/>
      <c r="B116" s="17"/>
      <c r="C116" s="86" t="s">
        <v>179</v>
      </c>
      <c r="D116" s="19"/>
      <c r="E116" s="35"/>
      <c r="F116" s="35"/>
      <c r="G116" s="35"/>
      <c r="H116" s="65"/>
      <c r="I116" s="65"/>
      <c r="J116" s="65"/>
    </row>
    <row r="117" spans="1:10" ht="45" customHeight="1">
      <c r="A117" s="71">
        <f>A115+1</f>
        <v>50</v>
      </c>
      <c r="B117" s="13" t="s">
        <v>103</v>
      </c>
      <c r="C117" s="32" t="s">
        <v>101</v>
      </c>
      <c r="D117" s="16" t="s">
        <v>75</v>
      </c>
      <c r="E117" s="34">
        <v>648</v>
      </c>
      <c r="F117" s="34"/>
      <c r="G117" s="34">
        <f>E117*F117</f>
        <v>0</v>
      </c>
      <c r="H117" s="65"/>
      <c r="I117" s="65"/>
      <c r="J117" s="65"/>
    </row>
    <row r="118" spans="1:10" ht="24" customHeight="1">
      <c r="A118" s="73"/>
      <c r="B118" s="17"/>
      <c r="C118" s="86" t="s">
        <v>180</v>
      </c>
      <c r="D118" s="19"/>
      <c r="E118" s="35"/>
      <c r="F118" s="35"/>
      <c r="G118" s="35"/>
      <c r="H118" s="65"/>
      <c r="I118" s="65"/>
      <c r="J118" s="65"/>
    </row>
    <row r="119" spans="1:10" ht="45" customHeight="1">
      <c r="A119" s="71">
        <f>A117+1</f>
        <v>51</v>
      </c>
      <c r="B119" s="13" t="s">
        <v>154</v>
      </c>
      <c r="C119" s="32" t="s">
        <v>155</v>
      </c>
      <c r="D119" s="16" t="s">
        <v>75</v>
      </c>
      <c r="E119" s="34">
        <v>10</v>
      </c>
      <c r="F119" s="114"/>
      <c r="G119" s="34">
        <f>E119*F119</f>
        <v>0</v>
      </c>
      <c r="H119" s="65"/>
      <c r="I119" s="115"/>
      <c r="J119" s="65"/>
    </row>
    <row r="120" spans="1:10" ht="12.75" customHeight="1">
      <c r="A120" s="73"/>
      <c r="B120" s="17"/>
      <c r="C120" s="116" t="s">
        <v>156</v>
      </c>
      <c r="D120" s="19"/>
      <c r="E120" s="117"/>
      <c r="F120" s="118"/>
      <c r="G120" s="119"/>
      <c r="H120" s="65"/>
      <c r="I120" s="115"/>
      <c r="J120" s="65"/>
    </row>
    <row r="121" spans="1:9" ht="24" customHeight="1">
      <c r="A121" s="122">
        <f>A119+1</f>
        <v>52</v>
      </c>
      <c r="B121" s="123" t="s">
        <v>112</v>
      </c>
      <c r="C121" s="124" t="s">
        <v>113</v>
      </c>
      <c r="D121" s="125" t="s">
        <v>75</v>
      </c>
      <c r="E121" s="126">
        <v>3068</v>
      </c>
      <c r="F121" s="127"/>
      <c r="G121" s="126">
        <f>E121*F121</f>
        <v>0</v>
      </c>
      <c r="I121" s="115"/>
    </row>
    <row r="122" spans="1:7" ht="12.75" customHeight="1">
      <c r="A122" s="73"/>
      <c r="B122" s="17"/>
      <c r="C122" s="18" t="s">
        <v>162</v>
      </c>
      <c r="D122" s="19"/>
      <c r="E122" s="35"/>
      <c r="F122" s="35"/>
      <c r="G122" s="35"/>
    </row>
    <row r="123" spans="1:7" ht="15" customHeight="1">
      <c r="A123" s="75"/>
      <c r="B123" s="21" t="s">
        <v>6</v>
      </c>
      <c r="C123" s="22" t="str">
        <f>CONCATENATE(B108," ",C108)</f>
        <v> 9 - Ostatní konstrukce a práce</v>
      </c>
      <c r="D123" s="20"/>
      <c r="E123" s="41"/>
      <c r="F123" s="41"/>
      <c r="G123" s="69">
        <f>SUM(G109:G122)</f>
        <v>0</v>
      </c>
    </row>
    <row r="124" spans="1:3" ht="12.75">
      <c r="A124" s="78"/>
      <c r="C124" s="10"/>
    </row>
    <row r="125" spans="1:3" ht="12.75">
      <c r="A125" s="78"/>
      <c r="C125" s="10"/>
    </row>
    <row r="126" spans="1:3" ht="12.75">
      <c r="A126" s="78"/>
      <c r="C126" s="10"/>
    </row>
    <row r="127" spans="1:3" ht="12.75">
      <c r="A127" s="78"/>
      <c r="C127" s="10"/>
    </row>
    <row r="128" spans="1:3" ht="12.75">
      <c r="A128" s="78"/>
      <c r="C128" s="10"/>
    </row>
    <row r="129" spans="1:3" ht="12.75">
      <c r="A129" s="78"/>
      <c r="C129" s="10"/>
    </row>
    <row r="130" spans="1:3" ht="12.75">
      <c r="A130" s="78"/>
      <c r="C130" s="10"/>
    </row>
    <row r="131" spans="1:3" ht="12.75">
      <c r="A131" s="78"/>
      <c r="C131" s="10"/>
    </row>
    <row r="132" spans="1:3" ht="12.75">
      <c r="A132" s="78"/>
      <c r="C132" s="10"/>
    </row>
    <row r="133" spans="1:3" ht="12.75">
      <c r="A133" s="78"/>
      <c r="C133" s="10"/>
    </row>
    <row r="134" spans="1:3" ht="12.75">
      <c r="A134" s="78"/>
      <c r="C134" s="10"/>
    </row>
    <row r="135" spans="1:3" ht="12.75">
      <c r="A135" s="78"/>
      <c r="C135" s="10"/>
    </row>
    <row r="136" spans="1:3" ht="12.75">
      <c r="A136" s="78"/>
      <c r="C136" s="10"/>
    </row>
    <row r="137" spans="1:3" ht="12.75">
      <c r="A137" s="78"/>
      <c r="C137" s="10"/>
    </row>
    <row r="138" spans="1:3" ht="12.75">
      <c r="A138" s="78"/>
      <c r="C138" s="10"/>
    </row>
    <row r="139" spans="1:3" ht="12.75">
      <c r="A139" s="78"/>
      <c r="C139" s="10"/>
    </row>
    <row r="140" ht="12.75">
      <c r="C140" s="10"/>
    </row>
    <row r="141" ht="12.75">
      <c r="C141" s="10"/>
    </row>
    <row r="142" ht="12.75">
      <c r="C142" s="10"/>
    </row>
    <row r="143" spans="1:3" ht="12.75">
      <c r="A143" s="5"/>
      <c r="B143" s="5"/>
      <c r="C143" s="10"/>
    </row>
    <row r="144" spans="1:7" ht="12.75">
      <c r="A144" s="79"/>
      <c r="B144" s="8"/>
      <c r="C144" s="12"/>
      <c r="D144" s="9"/>
      <c r="E144" s="46"/>
      <c r="F144" s="44"/>
      <c r="G144" s="38"/>
    </row>
    <row r="145" spans="1:7" ht="12.75">
      <c r="A145" s="6"/>
      <c r="B145" s="6"/>
      <c r="C145" s="11"/>
      <c r="D145" s="8"/>
      <c r="E145" s="45"/>
      <c r="F145" s="45"/>
      <c r="G145" s="39"/>
    </row>
    <row r="146" spans="1:7" ht="12.75">
      <c r="A146" s="79"/>
      <c r="B146" s="8"/>
      <c r="C146" s="11"/>
      <c r="D146" s="8"/>
      <c r="E146" s="45"/>
      <c r="F146" s="45"/>
      <c r="G146" s="39"/>
    </row>
    <row r="147" spans="1:7" ht="12.75">
      <c r="A147" s="79"/>
      <c r="B147" s="8"/>
      <c r="C147" s="11"/>
      <c r="D147" s="8"/>
      <c r="E147" s="45"/>
      <c r="F147" s="45"/>
      <c r="G147" s="39"/>
    </row>
    <row r="148" spans="1:7" ht="12.75">
      <c r="A148" s="79"/>
      <c r="B148" s="8"/>
      <c r="C148" s="11"/>
      <c r="D148" s="8"/>
      <c r="E148" s="45"/>
      <c r="F148" s="45"/>
      <c r="G148" s="39"/>
    </row>
    <row r="149" spans="1:7" ht="12.75">
      <c r="A149" s="79"/>
      <c r="B149" s="8"/>
      <c r="C149" s="11"/>
      <c r="D149" s="8"/>
      <c r="E149" s="45"/>
      <c r="F149" s="45"/>
      <c r="G149" s="39"/>
    </row>
    <row r="150" spans="1:7" ht="12.75">
      <c r="A150" s="79"/>
      <c r="B150" s="8"/>
      <c r="C150" s="11"/>
      <c r="D150" s="8"/>
      <c r="E150" s="45"/>
      <c r="F150" s="45"/>
      <c r="G150" s="39"/>
    </row>
    <row r="151" spans="1:7" ht="12.75">
      <c r="A151" s="79"/>
      <c r="B151" s="8"/>
      <c r="C151" s="11"/>
      <c r="D151" s="8"/>
      <c r="E151" s="45"/>
      <c r="F151" s="45"/>
      <c r="G151" s="39"/>
    </row>
    <row r="152" spans="1:7" ht="12.75">
      <c r="A152" s="79"/>
      <c r="B152" s="8"/>
      <c r="C152" s="11"/>
      <c r="D152" s="8"/>
      <c r="E152" s="45"/>
      <c r="F152" s="45"/>
      <c r="G152" s="39"/>
    </row>
    <row r="153" spans="1:7" ht="12.75">
      <c r="A153" s="79"/>
      <c r="B153" s="8"/>
      <c r="C153" s="11"/>
      <c r="D153" s="8"/>
      <c r="E153" s="45"/>
      <c r="F153" s="45"/>
      <c r="G153" s="39"/>
    </row>
    <row r="154" spans="1:7" ht="12.75">
      <c r="A154" s="79"/>
      <c r="B154" s="8"/>
      <c r="C154" s="11"/>
      <c r="D154" s="8"/>
      <c r="E154" s="45"/>
      <c r="F154" s="45"/>
      <c r="G154" s="39"/>
    </row>
    <row r="155" spans="1:7" ht="12.75">
      <c r="A155" s="79"/>
      <c r="B155" s="8"/>
      <c r="C155" s="11"/>
      <c r="D155" s="8"/>
      <c r="E155" s="45"/>
      <c r="F155" s="45"/>
      <c r="G155" s="39"/>
    </row>
    <row r="156" spans="1:7" ht="12.75">
      <c r="A156" s="79"/>
      <c r="B156" s="8"/>
      <c r="C156" s="11"/>
      <c r="D156" s="8"/>
      <c r="E156" s="45"/>
      <c r="F156" s="45"/>
      <c r="G156" s="39"/>
    </row>
    <row r="157" spans="1:7" ht="12.75">
      <c r="A157" s="79"/>
      <c r="B157" s="8"/>
      <c r="C157" s="11"/>
      <c r="D157" s="8"/>
      <c r="E157" s="45"/>
      <c r="F157" s="45"/>
      <c r="G157" s="39"/>
    </row>
    <row r="158" ht="12.75">
      <c r="C158" s="10"/>
    </row>
    <row r="159" ht="12.75">
      <c r="C159" s="10"/>
    </row>
    <row r="160" ht="12.75">
      <c r="C160" s="10"/>
    </row>
    <row r="161" ht="12.75">
      <c r="C161" s="10"/>
    </row>
    <row r="162" ht="12.75">
      <c r="C162" s="10"/>
    </row>
    <row r="163" ht="12.75">
      <c r="C163" s="10"/>
    </row>
    <row r="164" ht="12.75">
      <c r="C164" s="10"/>
    </row>
    <row r="165" ht="12.75">
      <c r="C165" s="10"/>
    </row>
    <row r="166" ht="12.75">
      <c r="C166" s="10"/>
    </row>
    <row r="167" ht="12.75">
      <c r="C167" s="10"/>
    </row>
    <row r="168" ht="12.75">
      <c r="C168" s="10"/>
    </row>
    <row r="169" ht="12.75">
      <c r="C169" s="10"/>
    </row>
    <row r="170" ht="12.75">
      <c r="C170" s="10"/>
    </row>
    <row r="171" ht="12.75">
      <c r="C171" s="10"/>
    </row>
    <row r="172" ht="12.75">
      <c r="C172" s="10"/>
    </row>
    <row r="173" ht="12.75">
      <c r="C173" s="10"/>
    </row>
    <row r="174" ht="12.75">
      <c r="C174" s="10"/>
    </row>
    <row r="175" ht="12.75">
      <c r="C175" s="10"/>
    </row>
    <row r="176" ht="12.75">
      <c r="C176" s="10"/>
    </row>
    <row r="177" ht="12.75">
      <c r="C177" s="10"/>
    </row>
    <row r="178" ht="12.75">
      <c r="C178" s="10"/>
    </row>
    <row r="179" ht="12.75">
      <c r="C179" s="10"/>
    </row>
    <row r="180" ht="12.75">
      <c r="C180" s="10"/>
    </row>
    <row r="181" ht="12.75">
      <c r="C181" s="10"/>
    </row>
    <row r="182" ht="12.75">
      <c r="C182" s="10"/>
    </row>
    <row r="183" ht="12.75">
      <c r="C183" s="10"/>
    </row>
    <row r="184" ht="12.75">
      <c r="C184" s="10"/>
    </row>
    <row r="185" ht="12.75">
      <c r="C185" s="10"/>
    </row>
    <row r="186" ht="12.75">
      <c r="C186" s="10"/>
    </row>
    <row r="187" ht="12.75">
      <c r="C187" s="10"/>
    </row>
    <row r="188" ht="12.75">
      <c r="C188" s="10"/>
    </row>
    <row r="189" ht="12.75">
      <c r="C189" s="10"/>
    </row>
    <row r="190" ht="12.75">
      <c r="C190" s="10"/>
    </row>
    <row r="191" ht="12.75">
      <c r="C191" s="10"/>
    </row>
    <row r="192" ht="12.75">
      <c r="C192" s="10"/>
    </row>
    <row r="193" ht="12.75">
      <c r="C193" s="10"/>
    </row>
    <row r="194" ht="12.75">
      <c r="C194" s="10"/>
    </row>
    <row r="195" ht="12.75">
      <c r="C195" s="10"/>
    </row>
    <row r="196" ht="12.75">
      <c r="C196" s="10"/>
    </row>
    <row r="197" ht="12.75">
      <c r="C197" s="10"/>
    </row>
    <row r="198" ht="12.75">
      <c r="C198" s="10"/>
    </row>
    <row r="199" ht="12.75">
      <c r="C199" s="10"/>
    </row>
    <row r="200" ht="12.75">
      <c r="C200" s="10"/>
    </row>
    <row r="201" ht="12.75">
      <c r="C201" s="10"/>
    </row>
    <row r="202" ht="12.75">
      <c r="C202" s="10"/>
    </row>
    <row r="203" ht="12.75">
      <c r="C203" s="10"/>
    </row>
    <row r="204" ht="12.75">
      <c r="C204" s="10"/>
    </row>
    <row r="205" ht="12.75">
      <c r="C205" s="10"/>
    </row>
    <row r="206" ht="12.75">
      <c r="C206" s="10"/>
    </row>
    <row r="207" ht="12.75">
      <c r="C207" s="10"/>
    </row>
    <row r="208" ht="12.75">
      <c r="C208" s="10"/>
    </row>
    <row r="209" ht="12.75">
      <c r="C209" s="10"/>
    </row>
    <row r="210" ht="12.75">
      <c r="C210" s="10"/>
    </row>
    <row r="211" ht="12.75">
      <c r="C211" s="10"/>
    </row>
    <row r="212" ht="12.75">
      <c r="C212" s="10"/>
    </row>
    <row r="213" ht="12.75">
      <c r="C213" s="10"/>
    </row>
    <row r="214" ht="12.75">
      <c r="C214" s="10"/>
    </row>
    <row r="215" ht="12.75">
      <c r="C215" s="10"/>
    </row>
    <row r="216" ht="12.75">
      <c r="C216" s="10"/>
    </row>
    <row r="217" ht="12.75">
      <c r="C217" s="10"/>
    </row>
    <row r="218" ht="12.75">
      <c r="C218" s="10"/>
    </row>
    <row r="219" ht="12.75">
      <c r="C219" s="10"/>
    </row>
    <row r="220" ht="12.75">
      <c r="C220" s="10"/>
    </row>
    <row r="221" ht="12.75">
      <c r="C221" s="10"/>
    </row>
    <row r="222" ht="12.75">
      <c r="C222" s="10"/>
    </row>
    <row r="223" ht="12.75">
      <c r="C223" s="10"/>
    </row>
    <row r="224" ht="12.75">
      <c r="C224" s="10"/>
    </row>
    <row r="225" ht="12.75">
      <c r="C225" s="10"/>
    </row>
    <row r="226" ht="12.75">
      <c r="C226" s="10"/>
    </row>
    <row r="227" ht="12.75">
      <c r="C227" s="10"/>
    </row>
    <row r="228" ht="12.75">
      <c r="C228" s="10"/>
    </row>
    <row r="229" ht="12.75">
      <c r="C229" s="10"/>
    </row>
    <row r="230" ht="12.75">
      <c r="C230" s="10"/>
    </row>
    <row r="231" ht="12.75">
      <c r="C231" s="10"/>
    </row>
    <row r="232" ht="12.75">
      <c r="C232" s="10"/>
    </row>
    <row r="233" ht="12.75">
      <c r="C233" s="10"/>
    </row>
    <row r="234" ht="12.75">
      <c r="C234" s="10"/>
    </row>
    <row r="235" ht="12.75">
      <c r="C235" s="10"/>
    </row>
    <row r="236" ht="12.75">
      <c r="C236" s="10"/>
    </row>
    <row r="237" ht="12.75">
      <c r="C237" s="10"/>
    </row>
    <row r="238" ht="12.75">
      <c r="C238" s="10"/>
    </row>
    <row r="239" ht="12.75">
      <c r="C239" s="10"/>
    </row>
    <row r="240" ht="12.75">
      <c r="C240" s="10"/>
    </row>
    <row r="241" ht="12.75">
      <c r="C241" s="10"/>
    </row>
    <row r="242" ht="12.75">
      <c r="C242" s="10"/>
    </row>
    <row r="243" ht="12.75">
      <c r="C243" s="10"/>
    </row>
    <row r="244" ht="12.75">
      <c r="C244" s="10"/>
    </row>
    <row r="245" ht="12.75">
      <c r="C245" s="10"/>
    </row>
    <row r="246" ht="12.75">
      <c r="C246" s="10"/>
    </row>
    <row r="247" ht="12.75">
      <c r="C247" s="10"/>
    </row>
    <row r="248" ht="12.75">
      <c r="C248" s="10"/>
    </row>
    <row r="249" ht="12.75">
      <c r="C249" s="10"/>
    </row>
    <row r="250" ht="12.75">
      <c r="C250" s="10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10"/>
    </row>
    <row r="261" ht="12.75">
      <c r="C261" s="10"/>
    </row>
    <row r="262" ht="12.75">
      <c r="C262" s="10"/>
    </row>
    <row r="263" ht="12.75">
      <c r="C263" s="10"/>
    </row>
    <row r="264" ht="12.75">
      <c r="C264" s="10"/>
    </row>
    <row r="265" ht="12.75">
      <c r="C265" s="10"/>
    </row>
    <row r="266" ht="12.75">
      <c r="C266" s="10"/>
    </row>
    <row r="267" ht="12.75">
      <c r="C267" s="10"/>
    </row>
    <row r="268" ht="12.75">
      <c r="C268" s="10"/>
    </row>
    <row r="269" ht="12.75">
      <c r="C269" s="10"/>
    </row>
    <row r="270" ht="12.75">
      <c r="C270" s="10"/>
    </row>
    <row r="271" ht="12.75">
      <c r="C271" s="10"/>
    </row>
    <row r="272" ht="12.75">
      <c r="C272" s="10"/>
    </row>
    <row r="273" ht="12.75">
      <c r="C273" s="10"/>
    </row>
    <row r="274" ht="12.75">
      <c r="C274" s="10"/>
    </row>
    <row r="275" ht="12.75">
      <c r="C275" s="10"/>
    </row>
    <row r="276" ht="12.75">
      <c r="C276" s="10"/>
    </row>
    <row r="277" ht="12.75">
      <c r="C277" s="10"/>
    </row>
    <row r="278" ht="12.75">
      <c r="C278" s="10"/>
    </row>
    <row r="279" ht="12.75">
      <c r="C279" s="10"/>
    </row>
    <row r="280" ht="12.75">
      <c r="C280" s="10"/>
    </row>
    <row r="281" ht="12.75">
      <c r="C281" s="10"/>
    </row>
    <row r="282" ht="12.75">
      <c r="C282" s="10"/>
    </row>
    <row r="283" ht="12.75">
      <c r="C283" s="10"/>
    </row>
    <row r="284" ht="12.75">
      <c r="C284" s="10"/>
    </row>
    <row r="285" ht="12.75">
      <c r="C285" s="10"/>
    </row>
    <row r="286" ht="12.75">
      <c r="C286" s="10"/>
    </row>
    <row r="287" ht="12.75">
      <c r="C287" s="10"/>
    </row>
    <row r="288" ht="12.75">
      <c r="C288" s="10"/>
    </row>
    <row r="289" ht="12.75">
      <c r="C289" s="10"/>
    </row>
    <row r="290" ht="12.75">
      <c r="C290" s="10"/>
    </row>
    <row r="291" ht="12.75">
      <c r="C291" s="10"/>
    </row>
    <row r="292" ht="12.75">
      <c r="C292" s="10"/>
    </row>
    <row r="293" ht="12.75">
      <c r="C293" s="10"/>
    </row>
    <row r="294" ht="12.75">
      <c r="C294" s="10"/>
    </row>
    <row r="295" ht="12.75">
      <c r="C295" s="10"/>
    </row>
    <row r="296" ht="12.75">
      <c r="C296" s="10"/>
    </row>
    <row r="297" ht="12.75">
      <c r="C297" s="10"/>
    </row>
    <row r="298" ht="12.75">
      <c r="C298" s="10"/>
    </row>
    <row r="299" ht="12.75">
      <c r="C299" s="10"/>
    </row>
    <row r="300" ht="12.75">
      <c r="C300" s="10"/>
    </row>
    <row r="301" ht="12.75">
      <c r="C301" s="10"/>
    </row>
    <row r="302" ht="12.75">
      <c r="C302" s="10"/>
    </row>
    <row r="303" ht="12.75">
      <c r="C303" s="10"/>
    </row>
    <row r="304" ht="12.75">
      <c r="C304" s="10"/>
    </row>
    <row r="305" ht="12.75">
      <c r="C305" s="10"/>
    </row>
    <row r="306" ht="12.75">
      <c r="C306" s="10"/>
    </row>
    <row r="307" ht="12.75">
      <c r="C307" s="10"/>
    </row>
    <row r="308" ht="12.75">
      <c r="C308" s="10"/>
    </row>
    <row r="309" ht="12.75">
      <c r="C309" s="10"/>
    </row>
    <row r="310" ht="12.75">
      <c r="C310" s="10"/>
    </row>
    <row r="311" ht="12.75">
      <c r="C311" s="10"/>
    </row>
    <row r="312" ht="12.75">
      <c r="C312" s="10"/>
    </row>
    <row r="313" ht="12.75">
      <c r="C313" s="10"/>
    </row>
    <row r="314" ht="12.75">
      <c r="C314" s="10"/>
    </row>
    <row r="315" ht="12.75">
      <c r="C315" s="10"/>
    </row>
    <row r="316" ht="12.75">
      <c r="C316" s="10"/>
    </row>
    <row r="317" ht="12.75">
      <c r="C317" s="10"/>
    </row>
    <row r="318" ht="12.75">
      <c r="C318" s="10"/>
    </row>
    <row r="319" ht="12.75">
      <c r="C319" s="10"/>
    </row>
    <row r="320" ht="12.75">
      <c r="C320" s="10"/>
    </row>
    <row r="321" ht="12.75">
      <c r="C321" s="10"/>
    </row>
    <row r="322" ht="12.75">
      <c r="C322" s="10"/>
    </row>
    <row r="323" ht="12.75">
      <c r="C323" s="10"/>
    </row>
    <row r="324" ht="12.75">
      <c r="C324" s="10"/>
    </row>
    <row r="325" ht="12.75">
      <c r="C325" s="10"/>
    </row>
    <row r="326" ht="12.75">
      <c r="C326" s="10"/>
    </row>
    <row r="327" ht="12.75">
      <c r="C327" s="10"/>
    </row>
    <row r="328" ht="12.75">
      <c r="C328" s="10"/>
    </row>
    <row r="329" ht="12.75">
      <c r="C329" s="10"/>
    </row>
    <row r="330" ht="12.75">
      <c r="C330" s="10"/>
    </row>
    <row r="331" ht="12.75">
      <c r="C331" s="10"/>
    </row>
    <row r="332" ht="12.75">
      <c r="C332" s="10"/>
    </row>
    <row r="333" ht="12.75">
      <c r="C333" s="10"/>
    </row>
    <row r="334" ht="12.75">
      <c r="C334" s="10"/>
    </row>
    <row r="335" ht="12.75">
      <c r="C335" s="10"/>
    </row>
    <row r="336" ht="12.75">
      <c r="C336" s="10"/>
    </row>
    <row r="337" ht="12.75">
      <c r="C337" s="10"/>
    </row>
    <row r="338" ht="12.75">
      <c r="C338" s="10"/>
    </row>
    <row r="339" ht="12.75">
      <c r="C339" s="10"/>
    </row>
    <row r="340" ht="12.75">
      <c r="C340" s="10"/>
    </row>
    <row r="341" ht="12.75">
      <c r="C341" s="10"/>
    </row>
    <row r="342" ht="12.75">
      <c r="C342" s="10"/>
    </row>
    <row r="343" ht="12.75">
      <c r="C343" s="10"/>
    </row>
    <row r="344" ht="12.75">
      <c r="C344" s="10"/>
    </row>
    <row r="345" ht="12.75">
      <c r="C345" s="10"/>
    </row>
    <row r="346" ht="12.75">
      <c r="C346" s="10"/>
    </row>
    <row r="347" ht="12.75">
      <c r="C347" s="10"/>
    </row>
    <row r="348" ht="12.75">
      <c r="C348" s="10"/>
    </row>
    <row r="349" ht="12.75">
      <c r="C349" s="10"/>
    </row>
    <row r="350" ht="12.75">
      <c r="C350" s="10"/>
    </row>
    <row r="351" ht="12.75">
      <c r="C351" s="10"/>
    </row>
    <row r="352" ht="12.75">
      <c r="C352" s="10"/>
    </row>
    <row r="353" ht="12.75">
      <c r="C353" s="10"/>
    </row>
    <row r="354" ht="12.75">
      <c r="C354" s="10"/>
    </row>
    <row r="355" ht="12.75">
      <c r="C355" s="10"/>
    </row>
    <row r="356" ht="12.75">
      <c r="C356" s="10"/>
    </row>
    <row r="357" ht="12.75">
      <c r="C357" s="10"/>
    </row>
    <row r="358" ht="12.75">
      <c r="C358" s="10"/>
    </row>
    <row r="359" ht="12.75">
      <c r="C359" s="10"/>
    </row>
    <row r="360" ht="12.75">
      <c r="C360" s="10"/>
    </row>
    <row r="361" ht="12.75">
      <c r="C361" s="10"/>
    </row>
    <row r="362" ht="12.75">
      <c r="C362" s="10"/>
    </row>
    <row r="363" ht="12.75">
      <c r="C363" s="10"/>
    </row>
    <row r="364" ht="12.75">
      <c r="C364" s="10"/>
    </row>
    <row r="365" ht="12.75">
      <c r="C365" s="10"/>
    </row>
    <row r="366" ht="12.75">
      <c r="C366" s="10"/>
    </row>
    <row r="367" ht="12.75">
      <c r="C367" s="10"/>
    </row>
    <row r="368" ht="12.75">
      <c r="C368" s="10"/>
    </row>
    <row r="369" ht="12.75">
      <c r="C369" s="10"/>
    </row>
    <row r="370" ht="12.75">
      <c r="C370" s="10"/>
    </row>
    <row r="371" ht="12.75">
      <c r="C371" s="10"/>
    </row>
    <row r="372" ht="12.75">
      <c r="C372" s="10"/>
    </row>
    <row r="373" ht="12.75">
      <c r="C373" s="10"/>
    </row>
    <row r="374" ht="12.75">
      <c r="C374" s="10"/>
    </row>
    <row r="375" ht="12.75">
      <c r="C375" s="10"/>
    </row>
    <row r="376" ht="12.75">
      <c r="C376" s="10"/>
    </row>
    <row r="377" ht="12.75">
      <c r="C377" s="10"/>
    </row>
    <row r="378" ht="12.75">
      <c r="C378" s="10"/>
    </row>
    <row r="379" ht="12.75">
      <c r="C379" s="10"/>
    </row>
    <row r="380" ht="12.75">
      <c r="C380" s="10"/>
    </row>
    <row r="381" ht="12.75">
      <c r="C381" s="10"/>
    </row>
    <row r="382" ht="12.75">
      <c r="C382" s="10"/>
    </row>
    <row r="383" ht="12.75">
      <c r="C383" s="10"/>
    </row>
    <row r="384" ht="12.75">
      <c r="C384" s="10"/>
    </row>
    <row r="385" ht="12.75">
      <c r="C385" s="10"/>
    </row>
    <row r="386" ht="12.75">
      <c r="C386" s="10"/>
    </row>
    <row r="387" ht="12.75">
      <c r="C387" s="10"/>
    </row>
    <row r="388" ht="12.75">
      <c r="C388" s="10"/>
    </row>
    <row r="389" ht="12.75">
      <c r="C389" s="10"/>
    </row>
    <row r="390" ht="12.75">
      <c r="C390" s="10"/>
    </row>
    <row r="391" ht="12.75">
      <c r="C391" s="10"/>
    </row>
    <row r="392" ht="12.75">
      <c r="C392" s="10"/>
    </row>
    <row r="393" ht="12.75">
      <c r="C393" s="10"/>
    </row>
    <row r="394" ht="12.75">
      <c r="C394" s="10"/>
    </row>
    <row r="395" ht="12.75">
      <c r="C395" s="10"/>
    </row>
    <row r="396" ht="12.75">
      <c r="C396" s="10"/>
    </row>
    <row r="397" ht="12.75">
      <c r="C397" s="10"/>
    </row>
    <row r="398" ht="12.75">
      <c r="C398" s="10"/>
    </row>
    <row r="399" ht="12.75">
      <c r="C399" s="10"/>
    </row>
    <row r="400" ht="12.75">
      <c r="C400" s="10"/>
    </row>
    <row r="401" ht="12.75">
      <c r="C401" s="10"/>
    </row>
    <row r="402" ht="12.75">
      <c r="C402" s="10"/>
    </row>
    <row r="403" ht="12.75">
      <c r="C403" s="10"/>
    </row>
    <row r="404" ht="12.75">
      <c r="C404" s="10"/>
    </row>
    <row r="405" ht="12.75">
      <c r="C405" s="10"/>
    </row>
    <row r="406" ht="12.75">
      <c r="C406" s="10"/>
    </row>
    <row r="407" ht="12.75">
      <c r="C407" s="10"/>
    </row>
    <row r="408" ht="12.75">
      <c r="C408" s="10"/>
    </row>
    <row r="409" ht="12.75">
      <c r="C409" s="10"/>
    </row>
    <row r="410" ht="12.75">
      <c r="C410" s="10"/>
    </row>
    <row r="411" ht="12.75">
      <c r="C411" s="10"/>
    </row>
    <row r="412" ht="12.75">
      <c r="C412" s="10"/>
    </row>
    <row r="413" ht="12.75">
      <c r="C413" s="10"/>
    </row>
    <row r="414" ht="12.75">
      <c r="C414" s="10"/>
    </row>
    <row r="415" ht="12.75">
      <c r="C415" s="10"/>
    </row>
    <row r="416" ht="12.75">
      <c r="C416" s="10"/>
    </row>
    <row r="417" ht="12.75">
      <c r="C417" s="10"/>
    </row>
    <row r="418" ht="12.75">
      <c r="C418" s="10"/>
    </row>
    <row r="419" ht="12.75">
      <c r="C419" s="10"/>
    </row>
    <row r="420" ht="12.75">
      <c r="C420" s="10"/>
    </row>
    <row r="421" ht="12.75">
      <c r="C421" s="10"/>
    </row>
    <row r="422" ht="12.75">
      <c r="C422" s="10"/>
    </row>
    <row r="423" ht="12.75">
      <c r="C423" s="10"/>
    </row>
    <row r="424" ht="12.75">
      <c r="C424" s="10"/>
    </row>
    <row r="425" ht="12.75">
      <c r="C425" s="10"/>
    </row>
    <row r="426" ht="12.75">
      <c r="C426" s="10"/>
    </row>
    <row r="427" ht="12.75">
      <c r="C427" s="10"/>
    </row>
    <row r="428" ht="12.75">
      <c r="C428" s="10"/>
    </row>
    <row r="429" ht="12.75">
      <c r="C429" s="10"/>
    </row>
    <row r="430" ht="12.75">
      <c r="C430" s="10"/>
    </row>
    <row r="431" ht="12.75">
      <c r="C431" s="10"/>
    </row>
    <row r="432" ht="12.75">
      <c r="C432" s="10"/>
    </row>
    <row r="433" ht="12.75">
      <c r="C433" s="10"/>
    </row>
    <row r="434" ht="12.75">
      <c r="C434" s="10"/>
    </row>
    <row r="435" ht="12.75">
      <c r="C435" s="10"/>
    </row>
    <row r="436" ht="12.75">
      <c r="C436" s="10"/>
    </row>
    <row r="437" ht="12.75">
      <c r="C437" s="10"/>
    </row>
    <row r="438" ht="12.75">
      <c r="C438" s="10"/>
    </row>
    <row r="439" ht="12.75">
      <c r="C439" s="10"/>
    </row>
    <row r="440" ht="12.75">
      <c r="C440" s="10"/>
    </row>
    <row r="441" ht="12.75">
      <c r="C441" s="10"/>
    </row>
    <row r="442" ht="12.75">
      <c r="C442" s="10"/>
    </row>
    <row r="443" ht="12.75">
      <c r="C443" s="10"/>
    </row>
    <row r="444" ht="12.75">
      <c r="C444" s="10"/>
    </row>
    <row r="445" ht="12.75">
      <c r="C445" s="10"/>
    </row>
    <row r="446" ht="12.75">
      <c r="C446" s="10"/>
    </row>
    <row r="447" ht="12.75">
      <c r="C447" s="10"/>
    </row>
    <row r="448" ht="12.75">
      <c r="C448" s="10"/>
    </row>
    <row r="449" ht="12.75">
      <c r="C449" s="10"/>
    </row>
    <row r="450" ht="12.75">
      <c r="C450" s="10"/>
    </row>
    <row r="451" ht="12.75">
      <c r="C451" s="10"/>
    </row>
    <row r="452" ht="12.75">
      <c r="C452" s="10"/>
    </row>
    <row r="453" ht="12.75">
      <c r="C453" s="10"/>
    </row>
    <row r="454" ht="12.75">
      <c r="C454" s="10"/>
    </row>
    <row r="455" ht="12.75">
      <c r="C455" s="10"/>
    </row>
    <row r="456" ht="12.75">
      <c r="C456" s="10"/>
    </row>
    <row r="457" ht="12.75">
      <c r="C457" s="10"/>
    </row>
    <row r="458" ht="12.75">
      <c r="C458" s="10"/>
    </row>
    <row r="459" ht="12.75">
      <c r="C459" s="10"/>
    </row>
    <row r="460" ht="12.75">
      <c r="C460" s="10"/>
    </row>
    <row r="461" ht="12.75">
      <c r="C461" s="10"/>
    </row>
    <row r="462" ht="12.75">
      <c r="C462" s="10"/>
    </row>
    <row r="463" ht="12.75">
      <c r="C463" s="10"/>
    </row>
    <row r="464" ht="12.75">
      <c r="C464" s="10"/>
    </row>
    <row r="465" ht="12.75">
      <c r="C465" s="10"/>
    </row>
    <row r="466" ht="12.75">
      <c r="C466" s="10"/>
    </row>
    <row r="467" ht="12.75">
      <c r="C467" s="10"/>
    </row>
    <row r="468" ht="12.75">
      <c r="C468" s="10"/>
    </row>
    <row r="469" ht="12.75">
      <c r="C469" s="10"/>
    </row>
    <row r="470" ht="12.75">
      <c r="C470" s="10"/>
    </row>
    <row r="471" ht="12.75">
      <c r="C471" s="10"/>
    </row>
    <row r="472" ht="12.75">
      <c r="C472" s="10"/>
    </row>
    <row r="473" ht="12.75">
      <c r="C473" s="10"/>
    </row>
    <row r="474" ht="12.75">
      <c r="C474" s="10"/>
    </row>
    <row r="475" ht="12.75">
      <c r="C475" s="10"/>
    </row>
    <row r="476" ht="12.75">
      <c r="C476" s="10"/>
    </row>
    <row r="477" ht="12.75">
      <c r="C477" s="10"/>
    </row>
    <row r="478" ht="12.75">
      <c r="C478" s="10"/>
    </row>
    <row r="479" ht="12.75">
      <c r="C479" s="10"/>
    </row>
    <row r="480" ht="12.75">
      <c r="C480" s="10"/>
    </row>
    <row r="481" ht="12.75">
      <c r="C481" s="10"/>
    </row>
    <row r="482" ht="12.75">
      <c r="C482" s="10"/>
    </row>
    <row r="483" ht="12.75">
      <c r="C483" s="10"/>
    </row>
    <row r="484" ht="12.75">
      <c r="C484" s="10"/>
    </row>
    <row r="485" ht="12.75">
      <c r="C485" s="10"/>
    </row>
    <row r="486" ht="12.75">
      <c r="C486" s="10"/>
    </row>
    <row r="487" ht="12.75">
      <c r="C487" s="10"/>
    </row>
    <row r="488" ht="12.75">
      <c r="C488" s="10"/>
    </row>
    <row r="489" ht="12.75">
      <c r="C489" s="10"/>
    </row>
    <row r="490" ht="12.75">
      <c r="C490" s="10"/>
    </row>
    <row r="491" ht="12.75">
      <c r="C491" s="10"/>
    </row>
    <row r="492" ht="12.75">
      <c r="C492" s="10"/>
    </row>
    <row r="493" ht="12.75">
      <c r="C493" s="10"/>
    </row>
    <row r="494" ht="12.75">
      <c r="C494" s="10"/>
    </row>
    <row r="495" ht="12.75">
      <c r="C495" s="10"/>
    </row>
    <row r="496" ht="12.75">
      <c r="C496" s="10"/>
    </row>
    <row r="497" ht="12.75">
      <c r="C497" s="10"/>
    </row>
    <row r="498" ht="12.75">
      <c r="C498" s="10"/>
    </row>
    <row r="499" ht="12.75">
      <c r="C499" s="10"/>
    </row>
    <row r="500" ht="12.75">
      <c r="C500" s="10"/>
    </row>
    <row r="501" ht="12.75">
      <c r="C501" s="10"/>
    </row>
    <row r="502" ht="12.75">
      <c r="C502" s="10"/>
    </row>
    <row r="503" ht="12.75">
      <c r="C503" s="10"/>
    </row>
    <row r="504" ht="12.75">
      <c r="C504" s="10"/>
    </row>
    <row r="505" ht="12.75">
      <c r="C505" s="10"/>
    </row>
    <row r="506" ht="12.75">
      <c r="C506" s="10"/>
    </row>
    <row r="507" ht="12.75">
      <c r="C507" s="10"/>
    </row>
    <row r="508" ht="12.75">
      <c r="C508" s="10"/>
    </row>
    <row r="509" ht="12.75">
      <c r="C509" s="10"/>
    </row>
    <row r="510" ht="12.75">
      <c r="C510" s="10"/>
    </row>
    <row r="511" ht="12.75">
      <c r="C511" s="10"/>
    </row>
    <row r="512" ht="12.75">
      <c r="C512" s="10"/>
    </row>
    <row r="513" ht="12.75">
      <c r="C513" s="10"/>
    </row>
    <row r="514" ht="12.75">
      <c r="C514" s="10"/>
    </row>
    <row r="515" ht="12.75">
      <c r="C515" s="10"/>
    </row>
    <row r="516" ht="12.75">
      <c r="C516" s="10"/>
    </row>
    <row r="517" ht="12.75">
      <c r="C517" s="10"/>
    </row>
    <row r="518" ht="12.75">
      <c r="C518" s="10"/>
    </row>
    <row r="519" ht="12.75">
      <c r="C519" s="10"/>
    </row>
    <row r="520" ht="12.75">
      <c r="C520" s="10"/>
    </row>
    <row r="521" ht="12.75">
      <c r="C521" s="10"/>
    </row>
    <row r="522" ht="12.75">
      <c r="C522" s="10"/>
    </row>
    <row r="523" ht="12.75">
      <c r="C523" s="10"/>
    </row>
    <row r="524" ht="12.75">
      <c r="C524" s="10"/>
    </row>
    <row r="525" ht="12.75">
      <c r="C525" s="10"/>
    </row>
    <row r="526" ht="12.75">
      <c r="C526" s="10"/>
    </row>
    <row r="527" ht="12.75">
      <c r="C527" s="10"/>
    </row>
    <row r="528" ht="12.75">
      <c r="C528" s="10"/>
    </row>
    <row r="529" ht="12.75">
      <c r="C529" s="10"/>
    </row>
    <row r="530" ht="12.75">
      <c r="C530" s="10"/>
    </row>
    <row r="531" ht="12.75">
      <c r="C531" s="10"/>
    </row>
    <row r="532" ht="12.75">
      <c r="C532" s="10"/>
    </row>
    <row r="533" ht="12.75">
      <c r="C533" s="10"/>
    </row>
    <row r="534" ht="12.75">
      <c r="C534" s="10"/>
    </row>
    <row r="535" ht="12.75">
      <c r="C535" s="10"/>
    </row>
    <row r="536" ht="12.75">
      <c r="C536" s="10"/>
    </row>
    <row r="537" ht="12.75">
      <c r="C537" s="10"/>
    </row>
    <row r="538" ht="12.75">
      <c r="C538" s="10"/>
    </row>
    <row r="539" ht="12.75">
      <c r="C539" s="10"/>
    </row>
    <row r="540" ht="12.75">
      <c r="C540" s="10"/>
    </row>
    <row r="541" ht="12.75">
      <c r="C541" s="10"/>
    </row>
    <row r="542" ht="12.75">
      <c r="C542" s="10"/>
    </row>
    <row r="543" ht="12.75">
      <c r="C543" s="10"/>
    </row>
    <row r="544" ht="12.75">
      <c r="C544" s="10"/>
    </row>
    <row r="545" ht="12.75">
      <c r="C545" s="10"/>
    </row>
    <row r="546" ht="12.75">
      <c r="C546" s="10"/>
    </row>
    <row r="547" ht="12.75">
      <c r="C547" s="10"/>
    </row>
    <row r="548" ht="12.75">
      <c r="C548" s="10"/>
    </row>
    <row r="549" ht="12.75">
      <c r="C549" s="10"/>
    </row>
    <row r="550" ht="12.75">
      <c r="C550" s="10"/>
    </row>
    <row r="551" ht="12.75">
      <c r="C551" s="10"/>
    </row>
    <row r="552" ht="12.75">
      <c r="C552" s="10"/>
    </row>
    <row r="553" ht="12.75">
      <c r="C553" s="10"/>
    </row>
    <row r="554" ht="12.75">
      <c r="C554" s="10"/>
    </row>
    <row r="555" ht="12.75">
      <c r="C555" s="10"/>
    </row>
    <row r="556" ht="12.75">
      <c r="C556" s="10"/>
    </row>
    <row r="557" ht="12.75">
      <c r="C557" s="10"/>
    </row>
    <row r="558" ht="12.75">
      <c r="C558" s="10"/>
    </row>
    <row r="559" ht="12.75">
      <c r="C559" s="10"/>
    </row>
    <row r="560" ht="12.75">
      <c r="C560" s="10"/>
    </row>
    <row r="561" ht="12.75">
      <c r="C561" s="10"/>
    </row>
    <row r="562" ht="12.75">
      <c r="C562" s="10"/>
    </row>
    <row r="563" ht="12.75">
      <c r="C563" s="10"/>
    </row>
    <row r="564" ht="12.75">
      <c r="C564" s="10"/>
    </row>
    <row r="565" ht="12.75">
      <c r="C565" s="10"/>
    </row>
    <row r="566" ht="12.75">
      <c r="C566" s="10"/>
    </row>
    <row r="567" ht="12.75">
      <c r="C567" s="10"/>
    </row>
    <row r="568" ht="12.75">
      <c r="C568" s="10"/>
    </row>
    <row r="569" ht="12.75">
      <c r="C569" s="10"/>
    </row>
    <row r="570" ht="12.75">
      <c r="C570" s="10"/>
    </row>
    <row r="571" ht="12.75">
      <c r="C571" s="10"/>
    </row>
    <row r="572" ht="12.75">
      <c r="C572" s="10"/>
    </row>
    <row r="573" ht="12.75">
      <c r="C573" s="10"/>
    </row>
    <row r="574" ht="12.75">
      <c r="C574" s="10"/>
    </row>
    <row r="575" ht="12.75">
      <c r="C575" s="10"/>
    </row>
    <row r="576" ht="12.75">
      <c r="C576" s="10"/>
    </row>
    <row r="577" ht="12.75">
      <c r="C577" s="10"/>
    </row>
    <row r="578" ht="12.75">
      <c r="C578" s="10"/>
    </row>
    <row r="579" ht="12.75">
      <c r="C579" s="10"/>
    </row>
    <row r="580" ht="12.75">
      <c r="C580" s="10"/>
    </row>
    <row r="581" ht="12.75">
      <c r="C581" s="10"/>
    </row>
    <row r="582" ht="12.75">
      <c r="C582" s="10"/>
    </row>
    <row r="583" ht="12.75">
      <c r="C583" s="10"/>
    </row>
    <row r="584" ht="12.75">
      <c r="C584" s="10"/>
    </row>
    <row r="585" ht="12.75">
      <c r="C585" s="10"/>
    </row>
    <row r="586" ht="12.75">
      <c r="C586" s="10"/>
    </row>
    <row r="587" ht="12.75">
      <c r="C587" s="10"/>
    </row>
    <row r="588" ht="12.75">
      <c r="C588" s="10"/>
    </row>
    <row r="589" ht="12.75">
      <c r="C589" s="10"/>
    </row>
    <row r="590" ht="12.75">
      <c r="C590" s="10"/>
    </row>
    <row r="591" ht="12.75">
      <c r="C591" s="10"/>
    </row>
    <row r="592" ht="12.75">
      <c r="C592" s="10"/>
    </row>
    <row r="593" ht="12.75">
      <c r="C593" s="10"/>
    </row>
    <row r="594" ht="12.75">
      <c r="C594" s="10"/>
    </row>
    <row r="595" ht="12.75">
      <c r="C595" s="10"/>
    </row>
    <row r="596" ht="12.75">
      <c r="C596" s="10"/>
    </row>
    <row r="597" ht="12.75">
      <c r="C597" s="10"/>
    </row>
    <row r="598" ht="12.75">
      <c r="C598" s="10"/>
    </row>
    <row r="599" ht="12.75">
      <c r="C599" s="10"/>
    </row>
    <row r="600" ht="12.75">
      <c r="C600" s="10"/>
    </row>
    <row r="601" ht="12.75">
      <c r="C601" s="10"/>
    </row>
    <row r="602" ht="12.75">
      <c r="C602" s="10"/>
    </row>
    <row r="603" ht="12.75">
      <c r="C603" s="10"/>
    </row>
    <row r="604" ht="12.75">
      <c r="C604" s="10"/>
    </row>
    <row r="605" ht="12.75">
      <c r="C605" s="10"/>
    </row>
    <row r="606" ht="12.75">
      <c r="C606" s="10"/>
    </row>
    <row r="607" ht="12.75">
      <c r="C607" s="10"/>
    </row>
    <row r="608" ht="12.75">
      <c r="C608" s="10"/>
    </row>
    <row r="609" ht="12.75">
      <c r="C609" s="10"/>
    </row>
    <row r="610" ht="12.75">
      <c r="C610" s="10"/>
    </row>
    <row r="611" ht="12.75">
      <c r="C611" s="10"/>
    </row>
    <row r="612" ht="12.75">
      <c r="C612" s="10"/>
    </row>
    <row r="613" ht="12.75">
      <c r="C613" s="10"/>
    </row>
    <row r="614" ht="12.75">
      <c r="C614" s="10"/>
    </row>
    <row r="615" ht="12.75">
      <c r="C615" s="10"/>
    </row>
    <row r="616" ht="12.75">
      <c r="C616" s="10"/>
    </row>
    <row r="617" ht="12.75">
      <c r="C617" s="10"/>
    </row>
    <row r="618" ht="12.75">
      <c r="C618" s="10"/>
    </row>
    <row r="619" ht="12.75">
      <c r="C619" s="10"/>
    </row>
    <row r="620" ht="12.75">
      <c r="C620" s="10"/>
    </row>
    <row r="621" ht="12.75">
      <c r="C621" s="10"/>
    </row>
    <row r="622" ht="12.75">
      <c r="C622" s="10"/>
    </row>
    <row r="623" ht="12.75">
      <c r="C623" s="10"/>
    </row>
    <row r="624" ht="12.75">
      <c r="C624" s="10"/>
    </row>
    <row r="625" ht="12.75">
      <c r="C625" s="10"/>
    </row>
    <row r="626" ht="12.75">
      <c r="C626" s="10"/>
    </row>
    <row r="627" ht="12.75">
      <c r="C627" s="10"/>
    </row>
    <row r="628" ht="12.75">
      <c r="C628" s="10"/>
    </row>
    <row r="629" ht="12.75">
      <c r="C629" s="10"/>
    </row>
    <row r="630" ht="12.75">
      <c r="C630" s="10"/>
    </row>
    <row r="631" ht="12.75">
      <c r="C631" s="10"/>
    </row>
    <row r="632" ht="12.75">
      <c r="C632" s="10"/>
    </row>
    <row r="633" ht="12.75">
      <c r="C633" s="10"/>
    </row>
    <row r="634" ht="12.75">
      <c r="C634" s="10"/>
    </row>
    <row r="635" ht="12.75">
      <c r="C635" s="10"/>
    </row>
    <row r="636" ht="12.75">
      <c r="C636" s="10"/>
    </row>
    <row r="637" ht="12.75">
      <c r="C637" s="10"/>
    </row>
    <row r="638" ht="12.75">
      <c r="C638" s="10"/>
    </row>
    <row r="639" ht="12.75">
      <c r="C639" s="10"/>
    </row>
    <row r="640" ht="12.75">
      <c r="C640" s="10"/>
    </row>
    <row r="641" ht="12.75">
      <c r="C641" s="10"/>
    </row>
    <row r="642" ht="12.75">
      <c r="C642" s="10"/>
    </row>
    <row r="643" ht="12.75">
      <c r="C643" s="10"/>
    </row>
    <row r="644" ht="12.75">
      <c r="C644" s="10"/>
    </row>
    <row r="645" ht="12.75">
      <c r="C645" s="10"/>
    </row>
    <row r="646" ht="12.75">
      <c r="C646" s="10"/>
    </row>
    <row r="647" ht="12.75">
      <c r="C647" s="10"/>
    </row>
    <row r="648" ht="12.75">
      <c r="C648" s="10"/>
    </row>
    <row r="649" ht="12.75">
      <c r="C649" s="10"/>
    </row>
    <row r="650" ht="12.75">
      <c r="C650" s="10"/>
    </row>
    <row r="651" ht="12.75">
      <c r="C651" s="10"/>
    </row>
    <row r="652" ht="12.75">
      <c r="C652" s="10"/>
    </row>
    <row r="653" ht="12.75">
      <c r="C653" s="10"/>
    </row>
    <row r="654" ht="12.75">
      <c r="C654" s="10"/>
    </row>
    <row r="655" ht="12.75">
      <c r="C655" s="10"/>
    </row>
    <row r="656" ht="12.75">
      <c r="C656" s="10"/>
    </row>
    <row r="657" ht="12.75">
      <c r="C657" s="10"/>
    </row>
    <row r="658" ht="12.75">
      <c r="C658" s="10"/>
    </row>
    <row r="659" ht="12.75">
      <c r="C659" s="10"/>
    </row>
    <row r="660" ht="12.75">
      <c r="C660" s="10"/>
    </row>
    <row r="661" ht="12.75">
      <c r="C661" s="10"/>
    </row>
    <row r="662" ht="12.75">
      <c r="C662" s="10"/>
    </row>
    <row r="663" ht="12.75">
      <c r="C663" s="10"/>
    </row>
    <row r="664" ht="12.75">
      <c r="C664" s="10"/>
    </row>
    <row r="665" ht="12.75">
      <c r="C665" s="10"/>
    </row>
    <row r="666" ht="12.75">
      <c r="C666" s="10"/>
    </row>
    <row r="667" ht="12.75">
      <c r="C667" s="10"/>
    </row>
    <row r="668" ht="12.75">
      <c r="C668" s="10"/>
    </row>
    <row r="669" ht="12.75">
      <c r="C669" s="10"/>
    </row>
    <row r="670" ht="12.75">
      <c r="C670" s="10"/>
    </row>
    <row r="671" ht="12.75">
      <c r="C671" s="10"/>
    </row>
    <row r="672" ht="12.75">
      <c r="C672" s="10"/>
    </row>
    <row r="673" ht="12.75">
      <c r="C673" s="10"/>
    </row>
    <row r="674" ht="12.75">
      <c r="C674" s="10"/>
    </row>
    <row r="675" ht="12.75">
      <c r="C675" s="10"/>
    </row>
    <row r="676" ht="12.75">
      <c r="C676" s="10"/>
    </row>
    <row r="677" ht="12.75">
      <c r="C677" s="10"/>
    </row>
    <row r="678" ht="12.75">
      <c r="C678" s="10"/>
    </row>
    <row r="679" ht="12.75">
      <c r="C679" s="10"/>
    </row>
    <row r="680" ht="12.75">
      <c r="C680" s="10"/>
    </row>
    <row r="681" ht="12.75">
      <c r="C681" s="10"/>
    </row>
    <row r="682" ht="12.75">
      <c r="C682" s="10"/>
    </row>
    <row r="683" ht="12.75">
      <c r="C683" s="10"/>
    </row>
    <row r="684" ht="12.75">
      <c r="C684" s="10"/>
    </row>
    <row r="685" ht="12.75">
      <c r="C685" s="10"/>
    </row>
    <row r="686" ht="12.75">
      <c r="C686" s="10"/>
    </row>
    <row r="687" ht="12.75">
      <c r="C687" s="10"/>
    </row>
    <row r="688" ht="12.75">
      <c r="C688" s="10"/>
    </row>
    <row r="689" ht="12.75">
      <c r="C689" s="10"/>
    </row>
    <row r="690" ht="12.75">
      <c r="C690" s="10"/>
    </row>
    <row r="691" ht="12.75">
      <c r="C691" s="10"/>
    </row>
    <row r="692" ht="12.75">
      <c r="C692" s="10"/>
    </row>
    <row r="693" ht="12.75">
      <c r="C693" s="10"/>
    </row>
    <row r="694" ht="12.75">
      <c r="C694" s="10"/>
    </row>
    <row r="695" ht="12.75">
      <c r="C695" s="10"/>
    </row>
    <row r="696" ht="12.75">
      <c r="C696" s="10"/>
    </row>
    <row r="697" ht="12.75">
      <c r="C697" s="10"/>
    </row>
    <row r="698" ht="12.75">
      <c r="C698" s="10"/>
    </row>
    <row r="699" ht="12.75">
      <c r="C699" s="10"/>
    </row>
    <row r="700" ht="12.75">
      <c r="C700" s="10"/>
    </row>
    <row r="701" ht="12.75">
      <c r="C701" s="10"/>
    </row>
    <row r="702" ht="12.75">
      <c r="C702" s="10"/>
    </row>
    <row r="703" ht="12.75">
      <c r="C703" s="10"/>
    </row>
    <row r="704" ht="12.75">
      <c r="C704" s="10"/>
    </row>
    <row r="705" ht="12.75">
      <c r="C705" s="10"/>
    </row>
    <row r="706" ht="12.75">
      <c r="C706" s="10"/>
    </row>
    <row r="707" ht="12.75">
      <c r="C707" s="10"/>
    </row>
    <row r="708" ht="12.75">
      <c r="C708" s="10"/>
    </row>
    <row r="709" ht="12.75">
      <c r="C709" s="10"/>
    </row>
    <row r="710" ht="12.75">
      <c r="C710" s="10"/>
    </row>
    <row r="711" ht="12.75">
      <c r="C711" s="10"/>
    </row>
    <row r="712" ht="12.75">
      <c r="C712" s="10"/>
    </row>
    <row r="713" ht="12.75">
      <c r="C713" s="10"/>
    </row>
    <row r="714" ht="12.75">
      <c r="C714" s="10"/>
    </row>
    <row r="715" ht="12.75">
      <c r="C715" s="10"/>
    </row>
    <row r="716" ht="12.75">
      <c r="C716" s="10"/>
    </row>
    <row r="717" ht="12.75">
      <c r="C717" s="10"/>
    </row>
    <row r="718" ht="12.75">
      <c r="C718" s="10"/>
    </row>
    <row r="719" ht="12.75">
      <c r="C719" s="10"/>
    </row>
    <row r="720" ht="12.75">
      <c r="C720" s="10"/>
    </row>
    <row r="721" ht="12.75">
      <c r="C721" s="10"/>
    </row>
    <row r="722" ht="12.75">
      <c r="C722" s="10"/>
    </row>
    <row r="723" ht="12.75">
      <c r="C723" s="10"/>
    </row>
    <row r="724" ht="12.75">
      <c r="C724" s="10"/>
    </row>
    <row r="725" ht="12.75">
      <c r="C725" s="10"/>
    </row>
    <row r="726" ht="12.75">
      <c r="C726" s="10"/>
    </row>
    <row r="727" ht="12.75">
      <c r="C727" s="10"/>
    </row>
    <row r="728" ht="12.75">
      <c r="C728" s="10"/>
    </row>
    <row r="729" ht="12.75">
      <c r="C729" s="10"/>
    </row>
    <row r="730" ht="12.75">
      <c r="C730" s="10"/>
    </row>
    <row r="731" ht="12.75">
      <c r="C731" s="10"/>
    </row>
    <row r="732" ht="12.75">
      <c r="C732" s="10"/>
    </row>
    <row r="733" ht="12.75">
      <c r="C733" s="10"/>
    </row>
    <row r="734" ht="12.75">
      <c r="C734" s="10"/>
    </row>
    <row r="735" ht="12.75">
      <c r="C735" s="10"/>
    </row>
    <row r="736" ht="12.75">
      <c r="C736" s="10"/>
    </row>
    <row r="737" ht="12.75">
      <c r="C737" s="10"/>
    </row>
    <row r="738" ht="12.75">
      <c r="C738" s="10"/>
    </row>
    <row r="739" ht="12.75">
      <c r="C739" s="10"/>
    </row>
    <row r="740" ht="12.75">
      <c r="C740" s="10"/>
    </row>
    <row r="741" ht="12.75">
      <c r="C741" s="10"/>
    </row>
    <row r="742" ht="12.75">
      <c r="C742" s="10"/>
    </row>
    <row r="743" ht="12.75">
      <c r="C743" s="10"/>
    </row>
    <row r="744" ht="12.75">
      <c r="C744" s="10"/>
    </row>
    <row r="745" ht="12.75">
      <c r="C745" s="10"/>
    </row>
    <row r="746" ht="12.75">
      <c r="C746" s="10"/>
    </row>
    <row r="747" ht="12.75">
      <c r="C747" s="10"/>
    </row>
    <row r="748" ht="12.75">
      <c r="C748" s="10"/>
    </row>
    <row r="749" ht="12.75">
      <c r="C749" s="10"/>
    </row>
    <row r="750" ht="12.75">
      <c r="C750" s="10"/>
    </row>
    <row r="751" ht="12.75">
      <c r="C751" s="10"/>
    </row>
    <row r="752" ht="12.75">
      <c r="C752" s="10"/>
    </row>
    <row r="753" ht="12.75">
      <c r="C753" s="10"/>
    </row>
    <row r="754" ht="12.75">
      <c r="C754" s="10"/>
    </row>
    <row r="755" ht="12.75">
      <c r="C755" s="10"/>
    </row>
    <row r="756" ht="12.75">
      <c r="C756" s="10"/>
    </row>
    <row r="757" ht="12.75">
      <c r="C757" s="10"/>
    </row>
    <row r="758" ht="12.75">
      <c r="C758" s="10"/>
    </row>
    <row r="759" ht="12.75">
      <c r="C759" s="10"/>
    </row>
    <row r="760" ht="12.75">
      <c r="C760" s="10"/>
    </row>
    <row r="761" ht="12.75">
      <c r="C761" s="10"/>
    </row>
    <row r="762" ht="12.75">
      <c r="C762" s="10"/>
    </row>
    <row r="763" ht="12.75">
      <c r="C763" s="10"/>
    </row>
    <row r="764" ht="12.75">
      <c r="C764" s="10"/>
    </row>
    <row r="765" ht="12.75">
      <c r="C765" s="10"/>
    </row>
    <row r="766" ht="12.75">
      <c r="C766" s="10"/>
    </row>
    <row r="767" ht="12.75">
      <c r="C767" s="10"/>
    </row>
    <row r="768" ht="12.75">
      <c r="C768" s="10"/>
    </row>
    <row r="769" ht="12.75">
      <c r="C769" s="10"/>
    </row>
    <row r="770" ht="12.75">
      <c r="C770" s="10"/>
    </row>
    <row r="771" ht="12.75">
      <c r="C771" s="10"/>
    </row>
    <row r="772" ht="12.75">
      <c r="C772" s="10"/>
    </row>
    <row r="773" ht="12.75">
      <c r="C773" s="10"/>
    </row>
    <row r="774" ht="12.75">
      <c r="C774" s="10"/>
    </row>
    <row r="775" ht="12.75">
      <c r="C775" s="10"/>
    </row>
    <row r="776" ht="12.75">
      <c r="C776" s="10"/>
    </row>
    <row r="777" ht="12.75">
      <c r="C777" s="10"/>
    </row>
    <row r="778" ht="12.75">
      <c r="C778" s="10"/>
    </row>
    <row r="779" ht="12.75">
      <c r="C779" s="10"/>
    </row>
    <row r="780" ht="12.75">
      <c r="C780" s="10"/>
    </row>
    <row r="781" ht="12.75">
      <c r="C781" s="10"/>
    </row>
    <row r="782" ht="12.75">
      <c r="C782" s="10"/>
    </row>
    <row r="783" ht="12.75">
      <c r="C783" s="10"/>
    </row>
    <row r="784" ht="12.75">
      <c r="C784" s="10"/>
    </row>
    <row r="785" ht="12.75">
      <c r="C785" s="10"/>
    </row>
    <row r="786" ht="12.75">
      <c r="C786" s="10"/>
    </row>
    <row r="787" ht="12.75">
      <c r="C787" s="10"/>
    </row>
    <row r="788" ht="12.75">
      <c r="C788" s="10"/>
    </row>
    <row r="789" ht="12.75">
      <c r="C789" s="10"/>
    </row>
    <row r="790" ht="12.75">
      <c r="C790" s="10"/>
    </row>
    <row r="791" ht="12.75">
      <c r="C791" s="10"/>
    </row>
    <row r="792" ht="12.75">
      <c r="C792" s="10"/>
    </row>
    <row r="793" ht="12.75">
      <c r="C793" s="10"/>
    </row>
    <row r="794" ht="12.75">
      <c r="C794" s="10"/>
    </row>
    <row r="795" ht="12.75">
      <c r="C795" s="10"/>
    </row>
    <row r="796" ht="12.75">
      <c r="C796" s="10"/>
    </row>
    <row r="797" ht="12.75">
      <c r="C797" s="10"/>
    </row>
    <row r="798" ht="12.75">
      <c r="C798" s="10"/>
    </row>
    <row r="799" ht="12.75">
      <c r="C799" s="10"/>
    </row>
    <row r="800" ht="12.75">
      <c r="C800" s="10"/>
    </row>
    <row r="801" ht="12.75">
      <c r="C801" s="10"/>
    </row>
    <row r="802" ht="12.75">
      <c r="C802" s="10"/>
    </row>
    <row r="803" ht="12.75">
      <c r="C803" s="10"/>
    </row>
    <row r="804" ht="12.75">
      <c r="C804" s="10"/>
    </row>
    <row r="805" ht="12.75">
      <c r="C805" s="10"/>
    </row>
    <row r="806" ht="12.75">
      <c r="C806" s="10"/>
    </row>
    <row r="807" ht="12.75">
      <c r="C807" s="10"/>
    </row>
    <row r="808" ht="12.75">
      <c r="C808" s="10"/>
    </row>
    <row r="809" ht="12.75">
      <c r="C809" s="10"/>
    </row>
    <row r="810" ht="12.75">
      <c r="C810" s="10"/>
    </row>
    <row r="811" ht="12.75">
      <c r="C811" s="10"/>
    </row>
    <row r="812" ht="12.75">
      <c r="C812" s="10"/>
    </row>
    <row r="813" ht="12.75">
      <c r="C813" s="10"/>
    </row>
    <row r="814" ht="12.75">
      <c r="C814" s="10"/>
    </row>
    <row r="815" ht="12.75">
      <c r="C815" s="10"/>
    </row>
    <row r="816" ht="12.75">
      <c r="C816" s="10"/>
    </row>
    <row r="817" ht="12.75">
      <c r="C817" s="10"/>
    </row>
    <row r="818" ht="12.75">
      <c r="C818" s="10"/>
    </row>
    <row r="819" ht="12.75">
      <c r="C819" s="10"/>
    </row>
    <row r="820" ht="12.75">
      <c r="C820" s="10"/>
    </row>
    <row r="821" ht="12.75">
      <c r="C821" s="10"/>
    </row>
    <row r="822" ht="12.75">
      <c r="C822" s="10"/>
    </row>
    <row r="823" ht="12.75">
      <c r="C823" s="10"/>
    </row>
    <row r="824" ht="12.75">
      <c r="C824" s="10"/>
    </row>
    <row r="825" ht="12.75">
      <c r="C825" s="10"/>
    </row>
    <row r="826" ht="12.75">
      <c r="C826" s="10"/>
    </row>
    <row r="827" ht="12.75">
      <c r="C827" s="10"/>
    </row>
    <row r="828" ht="12.75">
      <c r="C828" s="10"/>
    </row>
    <row r="829" ht="12.75">
      <c r="C829" s="10"/>
    </row>
    <row r="830" ht="12.75">
      <c r="C830" s="10"/>
    </row>
    <row r="831" ht="12.75">
      <c r="C831" s="10"/>
    </row>
    <row r="832" ht="12.75">
      <c r="C832" s="10"/>
    </row>
    <row r="833" ht="12.75">
      <c r="C833" s="10"/>
    </row>
    <row r="834" ht="12.75">
      <c r="C834" s="10"/>
    </row>
    <row r="835" ht="12.75">
      <c r="C835" s="10"/>
    </row>
    <row r="836" ht="12.75">
      <c r="C836" s="10"/>
    </row>
    <row r="837" ht="12.75">
      <c r="C837" s="10"/>
    </row>
    <row r="838" ht="12.75">
      <c r="C838" s="10"/>
    </row>
    <row r="839" ht="12.75">
      <c r="C839" s="10"/>
    </row>
    <row r="840" ht="12.75">
      <c r="C840" s="10"/>
    </row>
    <row r="841" ht="12.75">
      <c r="C841" s="10"/>
    </row>
    <row r="842" ht="12.75">
      <c r="C842" s="10"/>
    </row>
    <row r="843" ht="12.75">
      <c r="C843" s="10"/>
    </row>
    <row r="844" ht="12.75">
      <c r="C844" s="10"/>
    </row>
    <row r="845" ht="12.75">
      <c r="C845" s="10"/>
    </row>
    <row r="846" ht="12.75">
      <c r="C846" s="10"/>
    </row>
    <row r="847" ht="12.75">
      <c r="C847" s="10"/>
    </row>
    <row r="848" ht="12.75">
      <c r="C848" s="10"/>
    </row>
    <row r="849" ht="12.75">
      <c r="C849" s="10"/>
    </row>
    <row r="850" ht="12.75">
      <c r="C850" s="10"/>
    </row>
    <row r="851" ht="12.75">
      <c r="C851" s="10"/>
    </row>
    <row r="852" ht="12.75">
      <c r="C852" s="10"/>
    </row>
    <row r="853" ht="12.75">
      <c r="C853" s="10"/>
    </row>
    <row r="854" ht="12.75">
      <c r="C854" s="10"/>
    </row>
    <row r="855" ht="12.75">
      <c r="C855" s="10"/>
    </row>
    <row r="856" ht="12.75">
      <c r="C856" s="10"/>
    </row>
    <row r="857" ht="12.75">
      <c r="C857" s="10"/>
    </row>
    <row r="858" ht="12.75">
      <c r="C858" s="10"/>
    </row>
    <row r="859" ht="12.75">
      <c r="C859" s="10"/>
    </row>
    <row r="860" ht="12.75">
      <c r="C860" s="10"/>
    </row>
    <row r="861" ht="12.75">
      <c r="C861" s="10"/>
    </row>
    <row r="862" ht="12.75">
      <c r="C862" s="10"/>
    </row>
    <row r="863" ht="12.75">
      <c r="C863" s="10"/>
    </row>
    <row r="864" ht="12.75">
      <c r="C864" s="10"/>
    </row>
    <row r="865" ht="12.75">
      <c r="C865" s="10"/>
    </row>
    <row r="866" ht="12.75">
      <c r="C866" s="10"/>
    </row>
    <row r="867" ht="12.75">
      <c r="C867" s="10"/>
    </row>
    <row r="868" ht="12.75">
      <c r="C868" s="10"/>
    </row>
    <row r="869" ht="12.75">
      <c r="C869" s="10"/>
    </row>
    <row r="870" ht="12.75">
      <c r="C870" s="10"/>
    </row>
    <row r="871" ht="12.75">
      <c r="C871" s="10"/>
    </row>
    <row r="872" ht="12.75">
      <c r="C872" s="10"/>
    </row>
    <row r="873" ht="12.75">
      <c r="C873" s="10"/>
    </row>
    <row r="874" ht="12.75">
      <c r="C874" s="10"/>
    </row>
    <row r="875" ht="12.75">
      <c r="C875" s="10"/>
    </row>
    <row r="876" ht="12.75">
      <c r="C876" s="10"/>
    </row>
    <row r="877" ht="12.75">
      <c r="C877" s="10"/>
    </row>
    <row r="878" ht="12.75">
      <c r="C878" s="10"/>
    </row>
    <row r="879" ht="12.75">
      <c r="C879" s="10"/>
    </row>
    <row r="880" ht="12.75">
      <c r="C880" s="10"/>
    </row>
    <row r="881" ht="12.75">
      <c r="C881" s="10"/>
    </row>
    <row r="882" ht="12.75">
      <c r="C882" s="10"/>
    </row>
    <row r="883" ht="12.75">
      <c r="C883" s="10"/>
    </row>
    <row r="884" ht="12.75">
      <c r="C884" s="10"/>
    </row>
    <row r="885" ht="12.75">
      <c r="C885" s="10"/>
    </row>
    <row r="886" ht="12.75">
      <c r="C886" s="10"/>
    </row>
    <row r="887" ht="12.75">
      <c r="C887" s="10"/>
    </row>
    <row r="888" ht="12.75">
      <c r="C888" s="10"/>
    </row>
    <row r="889" ht="12.75">
      <c r="C889" s="10"/>
    </row>
    <row r="890" ht="12.75">
      <c r="C890" s="10"/>
    </row>
    <row r="891" ht="12.75">
      <c r="C891" s="10"/>
    </row>
    <row r="892" ht="12.75">
      <c r="C892" s="10"/>
    </row>
    <row r="893" ht="12.75">
      <c r="C893" s="10"/>
    </row>
    <row r="894" ht="12.75">
      <c r="C894" s="10"/>
    </row>
    <row r="895" ht="12.75">
      <c r="C895" s="10"/>
    </row>
    <row r="896" ht="12.75">
      <c r="C896" s="10"/>
    </row>
    <row r="897" ht="12.75">
      <c r="C897" s="10"/>
    </row>
    <row r="898" ht="12.75">
      <c r="C898" s="10"/>
    </row>
    <row r="899" ht="12.75">
      <c r="C899" s="10"/>
    </row>
    <row r="900" ht="12.75">
      <c r="C900" s="10"/>
    </row>
    <row r="901" ht="12.75">
      <c r="C901" s="10"/>
    </row>
    <row r="902" ht="12.75">
      <c r="C902" s="10"/>
    </row>
    <row r="903" ht="12.75">
      <c r="C903" s="10"/>
    </row>
    <row r="904" ht="12.75">
      <c r="C904" s="10"/>
    </row>
    <row r="905" ht="12.75">
      <c r="C905" s="10"/>
    </row>
    <row r="906" ht="12.75">
      <c r="C906" s="10"/>
    </row>
    <row r="907" ht="12.75">
      <c r="C907" s="10"/>
    </row>
    <row r="908" ht="12.75">
      <c r="C908" s="10"/>
    </row>
    <row r="909" ht="12.75">
      <c r="C909" s="10"/>
    </row>
    <row r="910" ht="12.75">
      <c r="C910" s="10"/>
    </row>
    <row r="911" ht="12.75">
      <c r="C911" s="10"/>
    </row>
    <row r="912" ht="12.75">
      <c r="C912" s="10"/>
    </row>
    <row r="913" ht="12.75">
      <c r="C913" s="10"/>
    </row>
    <row r="914" ht="12.75">
      <c r="C914" s="10"/>
    </row>
    <row r="915" ht="12.75">
      <c r="C915" s="10"/>
    </row>
    <row r="916" ht="12.75">
      <c r="C916" s="10"/>
    </row>
    <row r="917" ht="12.75">
      <c r="C917" s="10"/>
    </row>
    <row r="918" ht="12.75">
      <c r="C918" s="10"/>
    </row>
    <row r="919" ht="12.75">
      <c r="C919" s="10"/>
    </row>
    <row r="920" ht="12.75">
      <c r="C920" s="10"/>
    </row>
    <row r="921" ht="12.75">
      <c r="C921" s="10"/>
    </row>
    <row r="922" ht="12.75">
      <c r="C922" s="10"/>
    </row>
    <row r="923" ht="12.75">
      <c r="C923" s="10"/>
    </row>
    <row r="924" ht="12.75">
      <c r="C924" s="10"/>
    </row>
    <row r="925" ht="12.75">
      <c r="C925" s="10"/>
    </row>
    <row r="926" ht="12.75">
      <c r="C926" s="10"/>
    </row>
    <row r="927" ht="12.75">
      <c r="C927" s="10"/>
    </row>
    <row r="928" ht="12.75">
      <c r="C928" s="10"/>
    </row>
    <row r="929" ht="12.75">
      <c r="C929" s="10"/>
    </row>
    <row r="930" ht="12.75">
      <c r="C930" s="10"/>
    </row>
    <row r="931" ht="12.75">
      <c r="C931" s="10"/>
    </row>
    <row r="932" ht="12.75">
      <c r="C932" s="10"/>
    </row>
    <row r="933" ht="12.75">
      <c r="C933" s="10"/>
    </row>
    <row r="934" ht="12.75">
      <c r="C934" s="10"/>
    </row>
    <row r="935" ht="12.75">
      <c r="C935" s="10"/>
    </row>
    <row r="936" ht="12.75">
      <c r="C936" s="10"/>
    </row>
    <row r="937" ht="12.75">
      <c r="C937" s="10"/>
    </row>
    <row r="938" ht="12.75">
      <c r="C938" s="10"/>
    </row>
    <row r="939" ht="12.75">
      <c r="C939" s="10"/>
    </row>
    <row r="940" ht="12.75">
      <c r="C940" s="10"/>
    </row>
    <row r="941" ht="12.75">
      <c r="C941" s="10"/>
    </row>
    <row r="942" ht="12.75">
      <c r="C942" s="10"/>
    </row>
    <row r="943" ht="12.75">
      <c r="C943" s="10"/>
    </row>
    <row r="944" ht="12.75">
      <c r="C944" s="10"/>
    </row>
    <row r="945" ht="12.75">
      <c r="C945" s="10"/>
    </row>
    <row r="946" ht="12.75">
      <c r="C946" s="10"/>
    </row>
    <row r="947" ht="12.75">
      <c r="C947" s="10"/>
    </row>
    <row r="948" ht="12.75">
      <c r="C948" s="10"/>
    </row>
    <row r="949" ht="12.75">
      <c r="C949" s="10"/>
    </row>
    <row r="950" ht="12.75">
      <c r="C950" s="10"/>
    </row>
    <row r="951" ht="12.75">
      <c r="C951" s="10"/>
    </row>
    <row r="952" ht="12.75">
      <c r="C952" s="10"/>
    </row>
    <row r="953" ht="12.75">
      <c r="C953" s="10"/>
    </row>
    <row r="954" ht="12.75">
      <c r="C954" s="10"/>
    </row>
    <row r="955" ht="12.75">
      <c r="C955" s="10"/>
    </row>
    <row r="956" ht="12.75">
      <c r="C956" s="10"/>
    </row>
    <row r="957" ht="12.75">
      <c r="C957" s="10"/>
    </row>
    <row r="958" ht="12.75">
      <c r="C958" s="10"/>
    </row>
    <row r="959" ht="12.75">
      <c r="C959" s="10"/>
    </row>
    <row r="960" ht="12.75">
      <c r="C960" s="10"/>
    </row>
    <row r="961" ht="12.75">
      <c r="C961" s="10"/>
    </row>
    <row r="962" ht="12.75">
      <c r="C962" s="10"/>
    </row>
    <row r="963" ht="12.75">
      <c r="C963" s="10"/>
    </row>
    <row r="964" ht="12.75">
      <c r="C964" s="10"/>
    </row>
    <row r="965" ht="12.75">
      <c r="C965" s="10"/>
    </row>
    <row r="966" ht="12.75">
      <c r="C966" s="10"/>
    </row>
    <row r="967" ht="12.75">
      <c r="C967" s="10"/>
    </row>
    <row r="968" ht="12.75">
      <c r="C968" s="10"/>
    </row>
    <row r="969" ht="12.75">
      <c r="C969" s="10"/>
    </row>
    <row r="970" ht="12.75">
      <c r="C970" s="10"/>
    </row>
    <row r="971" ht="12.75">
      <c r="C971" s="10"/>
    </row>
    <row r="972" ht="12.75">
      <c r="C972" s="10"/>
    </row>
    <row r="973" ht="12.75">
      <c r="C973" s="10"/>
    </row>
    <row r="974" ht="12.75">
      <c r="C974" s="10"/>
    </row>
    <row r="975" ht="12.75">
      <c r="C975" s="10"/>
    </row>
    <row r="976" ht="12.75">
      <c r="C976" s="10"/>
    </row>
    <row r="977" ht="12.75">
      <c r="C977" s="10"/>
    </row>
    <row r="978" ht="12.75">
      <c r="C978" s="10"/>
    </row>
    <row r="979" ht="12.75">
      <c r="C979" s="10"/>
    </row>
    <row r="980" ht="12.75">
      <c r="C980" s="10"/>
    </row>
    <row r="981" ht="12.75">
      <c r="C981" s="10"/>
    </row>
    <row r="982" ht="12.75">
      <c r="C982" s="10"/>
    </row>
    <row r="983" ht="12.75">
      <c r="C983" s="10"/>
    </row>
    <row r="984" ht="12.75">
      <c r="C984" s="10"/>
    </row>
    <row r="985" ht="12.75">
      <c r="C985" s="10"/>
    </row>
    <row r="986" ht="12.75">
      <c r="C986" s="10"/>
    </row>
    <row r="987" ht="12.75">
      <c r="C987" s="10"/>
    </row>
    <row r="988" ht="12.75">
      <c r="C988" s="10"/>
    </row>
    <row r="989" ht="12.75">
      <c r="C989" s="10"/>
    </row>
    <row r="990" ht="12.75">
      <c r="C990" s="10"/>
    </row>
    <row r="991" ht="12.75">
      <c r="C991" s="10"/>
    </row>
    <row r="992" ht="12.75">
      <c r="C992" s="10"/>
    </row>
    <row r="993" ht="12.75">
      <c r="C993" s="10"/>
    </row>
    <row r="994" ht="12.75">
      <c r="C994" s="10"/>
    </row>
    <row r="995" ht="12.75">
      <c r="C995" s="10"/>
    </row>
    <row r="996" ht="12.75">
      <c r="C996" s="10"/>
    </row>
    <row r="997" ht="12.75">
      <c r="C997" s="10"/>
    </row>
    <row r="998" ht="12.75">
      <c r="C998" s="10"/>
    </row>
    <row r="999" ht="12.75">
      <c r="C999" s="10"/>
    </row>
    <row r="1000" ht="12.75">
      <c r="C1000" s="10"/>
    </row>
    <row r="1001" ht="12.75">
      <c r="C1001" s="10"/>
    </row>
    <row r="1002" ht="12.75">
      <c r="C1002" s="10"/>
    </row>
    <row r="1003" ht="12.75">
      <c r="C1003" s="10"/>
    </row>
    <row r="1004" ht="12.75">
      <c r="C1004" s="10"/>
    </row>
    <row r="1005" ht="12.75">
      <c r="C1005" s="10"/>
    </row>
    <row r="1006" ht="12.75">
      <c r="C1006" s="10"/>
    </row>
    <row r="1007" ht="12.75">
      <c r="C1007" s="10"/>
    </row>
    <row r="1008" ht="12.75">
      <c r="C1008" s="10"/>
    </row>
    <row r="1009" ht="12.75">
      <c r="C1009" s="10"/>
    </row>
    <row r="1010" ht="12.75">
      <c r="C1010" s="10"/>
    </row>
    <row r="1011" ht="12.75">
      <c r="C1011" s="10"/>
    </row>
    <row r="1012" ht="12.75">
      <c r="C1012" s="10"/>
    </row>
    <row r="1013" ht="12.75">
      <c r="C1013" s="10"/>
    </row>
    <row r="1014" ht="12.75">
      <c r="C1014" s="10"/>
    </row>
    <row r="1015" ht="12.75">
      <c r="C1015" s="10"/>
    </row>
    <row r="1016" ht="12.75">
      <c r="C1016" s="10"/>
    </row>
    <row r="1017" ht="12.75">
      <c r="C1017" s="10"/>
    </row>
    <row r="1018" ht="12.75">
      <c r="C1018" s="10"/>
    </row>
    <row r="1019" ht="12.75">
      <c r="C1019" s="10"/>
    </row>
    <row r="1020" ht="12.75">
      <c r="C1020" s="10"/>
    </row>
    <row r="1021" ht="12.75">
      <c r="C1021" s="10"/>
    </row>
    <row r="1022" ht="12.75">
      <c r="C1022" s="10"/>
    </row>
    <row r="1023" ht="12.75">
      <c r="C1023" s="10"/>
    </row>
    <row r="1024" ht="12.75">
      <c r="C1024" s="10"/>
    </row>
    <row r="1025" ht="12.75">
      <c r="C1025" s="10"/>
    </row>
    <row r="1026" ht="12.75">
      <c r="C1026" s="10"/>
    </row>
    <row r="1027" ht="12.75">
      <c r="C1027" s="10"/>
    </row>
    <row r="1028" ht="12.75">
      <c r="C1028" s="10"/>
    </row>
    <row r="1029" ht="12.75">
      <c r="C1029" s="10"/>
    </row>
    <row r="1030" ht="12.75">
      <c r="C1030" s="10"/>
    </row>
    <row r="1031" ht="12.75">
      <c r="C1031" s="10"/>
    </row>
    <row r="1032" ht="12.75">
      <c r="C1032" s="10"/>
    </row>
    <row r="1033" ht="12.75">
      <c r="C1033" s="10"/>
    </row>
    <row r="1034" ht="12.75">
      <c r="C1034" s="10"/>
    </row>
    <row r="1035" ht="12.75">
      <c r="C1035" s="10"/>
    </row>
    <row r="1036" ht="12.75">
      <c r="C1036" s="10"/>
    </row>
    <row r="1037" ht="12.75">
      <c r="C1037" s="10"/>
    </row>
    <row r="1038" ht="12.75">
      <c r="C1038" s="10"/>
    </row>
    <row r="1039" ht="12.75">
      <c r="C1039" s="10"/>
    </row>
    <row r="1040" ht="12.75">
      <c r="C1040" s="10"/>
    </row>
    <row r="1041" ht="12.75">
      <c r="C1041" s="10"/>
    </row>
    <row r="1042" ht="12.75">
      <c r="C1042" s="10"/>
    </row>
    <row r="1043" ht="12.75">
      <c r="C1043" s="10"/>
    </row>
    <row r="1044" ht="12.75">
      <c r="C1044" s="10"/>
    </row>
    <row r="1045" ht="12.75">
      <c r="C1045" s="10"/>
    </row>
    <row r="1046" ht="12.75">
      <c r="C1046" s="10"/>
    </row>
    <row r="1047" ht="12.75">
      <c r="C1047" s="10"/>
    </row>
    <row r="1048" ht="12.75">
      <c r="C1048" s="10"/>
    </row>
    <row r="1049" ht="12.75">
      <c r="C1049" s="10"/>
    </row>
    <row r="1050" ht="12.75">
      <c r="C1050" s="10"/>
    </row>
    <row r="1051" ht="12.75">
      <c r="C1051" s="10"/>
    </row>
    <row r="1052" ht="12.75">
      <c r="C1052" s="10"/>
    </row>
    <row r="1053" ht="12.75">
      <c r="C1053" s="10"/>
    </row>
    <row r="1054" ht="12.75">
      <c r="C1054" s="10"/>
    </row>
    <row r="1055" ht="12.75">
      <c r="C1055" s="10"/>
    </row>
    <row r="1056" ht="12.75">
      <c r="C1056" s="10"/>
    </row>
    <row r="1057" ht="12.75">
      <c r="C1057" s="10"/>
    </row>
    <row r="1058" ht="12.75">
      <c r="C1058" s="10"/>
    </row>
    <row r="1059" ht="12.75">
      <c r="C1059" s="10"/>
    </row>
    <row r="1060" ht="12.75">
      <c r="C1060" s="10"/>
    </row>
    <row r="1061" ht="12.75">
      <c r="C1061" s="10"/>
    </row>
    <row r="1062" ht="12.75">
      <c r="C1062" s="10"/>
    </row>
    <row r="1063" ht="12.75">
      <c r="C1063" s="10"/>
    </row>
    <row r="1064" ht="12.75">
      <c r="C1064" s="10"/>
    </row>
    <row r="1065" ht="12.75">
      <c r="C1065" s="10"/>
    </row>
    <row r="1066" ht="12.75">
      <c r="C1066" s="10"/>
    </row>
    <row r="1067" ht="12.75">
      <c r="C1067" s="10"/>
    </row>
    <row r="1068" ht="12.75">
      <c r="C1068" s="10"/>
    </row>
    <row r="1069" ht="12.75">
      <c r="C1069" s="10"/>
    </row>
    <row r="1070" ht="12.75">
      <c r="C1070" s="10"/>
    </row>
    <row r="1071" ht="12.75">
      <c r="C1071" s="10"/>
    </row>
    <row r="1072" ht="12.75">
      <c r="C1072" s="10"/>
    </row>
    <row r="1073" ht="12.75">
      <c r="C1073" s="10"/>
    </row>
    <row r="1074" ht="12.75">
      <c r="C1074" s="10"/>
    </row>
    <row r="1075" ht="12.75">
      <c r="C1075" s="10"/>
    </row>
    <row r="1076" ht="12.75">
      <c r="C1076" s="10"/>
    </row>
    <row r="1077" ht="12.75">
      <c r="C1077" s="10"/>
    </row>
    <row r="1078" ht="12.75">
      <c r="C1078" s="10"/>
    </row>
    <row r="1079" ht="12.75">
      <c r="C1079" s="10"/>
    </row>
    <row r="1080" ht="12.75">
      <c r="C1080" s="10"/>
    </row>
    <row r="1081" ht="12.75">
      <c r="C1081" s="10"/>
    </row>
    <row r="1082" ht="12.75">
      <c r="C1082" s="10"/>
    </row>
    <row r="1083" ht="12.75">
      <c r="C1083" s="10"/>
    </row>
    <row r="1084" ht="12.75">
      <c r="C1084" s="10"/>
    </row>
    <row r="1085" ht="12.75">
      <c r="C1085" s="10"/>
    </row>
    <row r="1086" ht="12.75">
      <c r="C1086" s="10"/>
    </row>
  </sheetData>
  <sheetProtection/>
  <mergeCells count="5">
    <mergeCell ref="A1:G1"/>
    <mergeCell ref="A2:B2"/>
    <mergeCell ref="A3:B3"/>
    <mergeCell ref="C3:G3"/>
    <mergeCell ref="C2:G2"/>
  </mergeCells>
  <printOptions horizontalCentered="1"/>
  <pageMargins left="0.5905511811023623" right="0.3937007874015748" top="0.5905511811023623" bottom="0.3937007874015748" header="0" footer="0.1968503937007874"/>
  <pageSetup horizontalDpi="300" verticalDpi="300" orientation="portrait" paperSize="9" r:id="rId1"/>
  <headerFooter alignWithMargins="0">
    <oddFooter>&amp;CStránka &amp;P z &amp;N</oddFooter>
  </headerFooter>
  <rowBreaks count="3" manualBreakCount="3">
    <brk id="28" max="6" man="1"/>
    <brk id="82" max="6" man="1"/>
    <brk id="1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Borýsek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Vojtěch Novák</dc:creator>
  <cp:keywords/>
  <dc:description/>
  <cp:lastModifiedBy>Ing. Zbyněk Novák</cp:lastModifiedBy>
  <cp:lastPrinted>2023-05-02T05:43:31Z</cp:lastPrinted>
  <dcterms:created xsi:type="dcterms:W3CDTF">2004-04-15T04:11:18Z</dcterms:created>
  <dcterms:modified xsi:type="dcterms:W3CDTF">2023-05-02T05:44:43Z</dcterms:modified>
  <cp:category/>
  <cp:version/>
  <cp:contentType/>
  <cp:contentStatus/>
</cp:coreProperties>
</file>