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jRdnoZjzlwy5x/w2UKFg8MzetxA5KlPW3ZoMhByXWXY="/>
    </ext>
  </extLst>
</workbook>
</file>

<file path=xl/sharedStrings.xml><?xml version="1.0" encoding="utf-8"?>
<sst xmlns="http://schemas.openxmlformats.org/spreadsheetml/2006/main" count="79" uniqueCount="50">
  <si>
    <t>Základní škola Opava, Englišova 82</t>
  </si>
  <si>
    <t>Englišova 82,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</si>
  <si>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</si>
  <si>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</si>
  <si>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</si>
  <si>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</si>
  <si>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</si>
  <si>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</si>
  <si>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</si>
  <si>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</si>
  <si>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</si>
  <si>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r>
      <rPr>
        <rFont val="Calibri"/>
        <color theme="1"/>
        <sz val="9.0"/>
      </rPr>
      <t xml:space="preserve">Kabel FO, 09/125, </t>
    </r>
    <r>
      <rPr>
        <rFont val="Calibri"/>
        <color theme="1"/>
        <sz val="9.0"/>
      </rPr>
      <t>8vl, LSOH, včetně instalace</t>
    </r>
  </si>
  <si>
    <t>Lišta 20x20, vč. příslušenství a instalace</t>
  </si>
  <si>
    <t>Lišta 20x40, vč. příslušenství a instalace</t>
  </si>
  <si>
    <t>Lišta 80x40, vč. příslušenství a instalace</t>
  </si>
  <si>
    <t>Kovový kabelový žlab s integrovanou spojkou 50x62x0.70 včetně instalace</t>
  </si>
  <si>
    <t>Chránička kabelu, Ø 20mm</t>
  </si>
  <si>
    <t>Ukončení volného vývodu konektrorem RJ45, WiFi</t>
  </si>
  <si>
    <t>ks</t>
  </si>
  <si>
    <t>19" Datový rozvaděč 42U, rozměr min. 600x1000, dveře na zámek, stojanový, stropního ventilátor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</si>
  <si>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</si>
  <si>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</si>
  <si>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</si>
  <si>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</si>
  <si>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</si>
  <si>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2m, včetně zavaření s uložením do optické kazety</t>
  </si>
  <si>
    <t>Optický patchcord, LC-LC, min. 2m, včetně zapojení</t>
  </si>
  <si>
    <t>Kabel propojovací RJ45-RJ45, Cat 6, délka min. 0,25m</t>
  </si>
  <si>
    <t>Kabel propojovací RJ45-RJ45, Cat 6, délka min. 3m</t>
  </si>
  <si>
    <t>Měření metalické trasy</t>
  </si>
  <si>
    <t>Měření optické trasy</t>
  </si>
  <si>
    <t>Drobný elektroinstalační materiál</t>
  </si>
  <si>
    <t>kpl</t>
  </si>
  <si>
    <t>Průraz zdivem do 500mm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</si>
  <si>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</si>
  <si>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</si>
  <si>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</si>
  <si>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</si>
  <si>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</si>
  <si>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</si>
  <si>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SDk příčka (viz samostatná specifikace)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</si>
  <si>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</si>
  <si>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</si>
  <si>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</si>
  <si>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</si>
  <si>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</si>
  <si>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</si>
  <si>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</si>
  <si>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Revize elektro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</si>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</sst>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9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9.0"/>
      <color rgb="FF000000"/>
      <name val="Calibri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8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2" fontId="7" numFmtId="0" xfId="0" applyAlignment="1" applyBorder="1" applyFill="1" applyFont="1">
      <alignment horizontal="left" vertical="center"/>
    </xf>
    <xf borderId="16" fillId="2" fontId="8" numFmtId="0" xfId="0" applyAlignment="1" applyBorder="1" applyFont="1">
      <alignment horizontal="center" vertical="center"/>
    </xf>
    <xf borderId="16" fillId="2" fontId="8" numFmtId="0" xfId="0" applyAlignment="1" applyBorder="1" applyFont="1">
      <alignment horizontal="center"/>
    </xf>
    <xf borderId="16" fillId="0" fontId="4" numFmtId="164" xfId="0" applyAlignment="1" applyBorder="1" applyFont="1" applyNumberFormat="1">
      <alignment horizontal="center"/>
    </xf>
    <xf borderId="17" fillId="0" fontId="4" numFmtId="164" xfId="0" applyAlignment="1" applyBorder="1" applyFont="1" applyNumberFormat="1">
      <alignment horizontal="center"/>
    </xf>
    <xf borderId="16" fillId="0" fontId="3" numFmtId="0" xfId="0" applyAlignment="1" applyBorder="1" applyFont="1">
      <alignment horizontal="left" shrinkToFit="0" vertical="center" wrapText="1"/>
    </xf>
    <xf borderId="16" fillId="3" fontId="4" numFmtId="0" xfId="0" applyAlignment="1" applyBorder="1" applyFill="1" applyFont="1">
      <alignment horizontal="center" vertical="center"/>
    </xf>
    <xf borderId="16" fillId="3" fontId="8" numFmtId="0" xfId="0" applyAlignment="1" applyBorder="1" applyFont="1">
      <alignment horizontal="center" vertical="center"/>
    </xf>
    <xf borderId="16" fillId="0" fontId="3" numFmtId="0" xfId="0" applyAlignment="1" applyBorder="1" applyFont="1">
      <alignment shrinkToFit="0" vertical="center" wrapText="1"/>
    </xf>
    <xf borderId="16" fillId="0" fontId="8" numFmtId="0" xfId="0" applyAlignment="1" applyBorder="1" applyFont="1">
      <alignment horizontal="center" vertical="center"/>
    </xf>
    <xf borderId="18" fillId="0" fontId="3" numFmtId="0" xfId="0" applyAlignment="1" applyBorder="1" applyFont="1">
      <alignment horizontal="left" vertical="center"/>
    </xf>
    <xf borderId="18" fillId="0" fontId="4" numFmtId="0" xfId="0" applyAlignment="1" applyBorder="1" applyFont="1">
      <alignment horizontal="center" vertical="center"/>
    </xf>
    <xf borderId="18" fillId="0" fontId="4" numFmtId="164" xfId="0" applyAlignment="1" applyBorder="1" applyFont="1" applyNumberForma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20" fillId="0" fontId="4" numFmtId="0" xfId="0" applyAlignment="1" applyBorder="1" applyFont="1">
      <alignment horizontal="center" vertical="center"/>
    </xf>
    <xf borderId="21" fillId="0" fontId="3" numFmtId="0" xfId="0" applyAlignment="1" applyBorder="1" applyFont="1">
      <alignment horizontal="left" shrinkToFit="0" vertical="center" wrapText="1"/>
    </xf>
    <xf borderId="21" fillId="0" fontId="8" numFmtId="0" xfId="0" applyAlignment="1" applyBorder="1" applyFont="1">
      <alignment horizontal="center" vertical="center"/>
    </xf>
    <xf borderId="21" fillId="0" fontId="4" numFmtId="0" xfId="0" applyAlignment="1" applyBorder="1" applyFont="1">
      <alignment horizontal="center" vertical="center"/>
    </xf>
    <xf borderId="21" fillId="0" fontId="4" numFmtId="164" xfId="0" applyAlignment="1" applyBorder="1" applyFont="1" applyNumberFormat="1">
      <alignment horizontal="center" vertical="center"/>
    </xf>
    <xf borderId="22" fillId="0" fontId="4" numFmtId="164" xfId="0" applyAlignment="1" applyBorder="1" applyFont="1" applyNumberFormat="1">
      <alignment horizontal="center" vertical="center"/>
    </xf>
    <xf borderId="23" fillId="0" fontId="4" numFmtId="0" xfId="0" applyAlignment="1" applyBorder="1" applyFont="1">
      <alignment horizontal="center"/>
    </xf>
    <xf borderId="18" fillId="0" fontId="3" numFmtId="0" xfId="0" applyAlignment="1" applyBorder="1" applyFont="1">
      <alignment readingOrder="0" shrinkToFit="0" wrapText="1"/>
    </xf>
    <xf borderId="18" fillId="0" fontId="4" numFmtId="0" xfId="0" applyAlignment="1" applyBorder="1" applyFont="1">
      <alignment horizontal="center"/>
    </xf>
    <xf borderId="18" fillId="0" fontId="4" numFmtId="164" xfId="0" applyAlignment="1" applyBorder="1" applyFont="1" applyNumberFormat="1">
      <alignment horizontal="center"/>
    </xf>
    <xf borderId="19" fillId="0" fontId="4" numFmtId="164" xfId="0" applyAlignment="1" applyBorder="1" applyFont="1" applyNumberFormat="1">
      <alignment horizont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4" fillId="4" fontId="6" numFmtId="0" xfId="0" applyAlignment="1" applyBorder="1" applyFill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27" fillId="4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2850.0</v>
      </c>
      <c r="D7" s="16" t="s">
        <v>10</v>
      </c>
      <c r="E7" s="17">
        <v>0.0</v>
      </c>
      <c r="F7" s="18">
        <f t="shared" ref="F7:F34" si="1">C7*E7</f>
        <v>0</v>
      </c>
      <c r="H7" s="13"/>
      <c r="I7" s="19"/>
      <c r="J7" s="19"/>
      <c r="K7" s="19"/>
    </row>
    <row r="8">
      <c r="A8" s="20">
        <v>2.0</v>
      </c>
      <c r="B8" s="21" t="s">
        <v>11</v>
      </c>
      <c r="C8" s="22">
        <v>260.0</v>
      </c>
      <c r="D8" s="22" t="s">
        <v>10</v>
      </c>
      <c r="E8" s="23">
        <v>0.0</v>
      </c>
      <c r="F8" s="24">
        <f t="shared" si="1"/>
        <v>0</v>
      </c>
      <c r="H8" s="19"/>
      <c r="I8" s="19"/>
      <c r="J8" s="19"/>
      <c r="K8" s="19"/>
    </row>
    <row r="9">
      <c r="A9" s="20">
        <v>3.0</v>
      </c>
      <c r="B9" s="25" t="s">
        <v>12</v>
      </c>
      <c r="C9" s="26">
        <v>135.0</v>
      </c>
      <c r="D9" s="26" t="s">
        <v>10</v>
      </c>
      <c r="E9" s="23">
        <v>0.0</v>
      </c>
      <c r="F9" s="24">
        <f t="shared" si="1"/>
        <v>0</v>
      </c>
      <c r="H9" s="13"/>
      <c r="I9" s="19"/>
      <c r="J9" s="19"/>
      <c r="K9" s="19"/>
    </row>
    <row r="10">
      <c r="A10" s="20">
        <v>4.0</v>
      </c>
      <c r="B10" s="25" t="s">
        <v>13</v>
      </c>
      <c r="C10" s="27">
        <v>70.0</v>
      </c>
      <c r="D10" s="27" t="s">
        <v>10</v>
      </c>
      <c r="E10" s="28">
        <v>0.0</v>
      </c>
      <c r="F10" s="29">
        <f t="shared" si="1"/>
        <v>0</v>
      </c>
      <c r="H10" s="19"/>
      <c r="I10" s="19"/>
      <c r="J10" s="19"/>
      <c r="K10" s="19"/>
    </row>
    <row r="11">
      <c r="A11" s="20">
        <v>5.0</v>
      </c>
      <c r="B11" s="25" t="s">
        <v>14</v>
      </c>
      <c r="C11" s="27">
        <v>120.0</v>
      </c>
      <c r="D11" s="27" t="s">
        <v>10</v>
      </c>
      <c r="E11" s="28">
        <v>0.0</v>
      </c>
      <c r="F11" s="29">
        <f t="shared" si="1"/>
        <v>0</v>
      </c>
      <c r="H11" s="19"/>
      <c r="I11" s="19"/>
      <c r="J11" s="19"/>
      <c r="K11" s="19"/>
    </row>
    <row r="12">
      <c r="A12" s="20">
        <v>6.0</v>
      </c>
      <c r="B12" s="25" t="s">
        <v>15</v>
      </c>
      <c r="C12" s="27">
        <v>60.0</v>
      </c>
      <c r="D12" s="27" t="s">
        <v>10</v>
      </c>
      <c r="E12" s="28">
        <v>0.0</v>
      </c>
      <c r="F12" s="29">
        <f t="shared" si="1"/>
        <v>0</v>
      </c>
      <c r="H12" s="19"/>
      <c r="I12" s="19"/>
      <c r="J12" s="19"/>
      <c r="K12" s="19"/>
    </row>
    <row r="13">
      <c r="A13" s="20">
        <v>7.0</v>
      </c>
      <c r="B13" s="30" t="s">
        <v>16</v>
      </c>
      <c r="C13" s="27">
        <v>150.0</v>
      </c>
      <c r="D13" s="27" t="s">
        <v>10</v>
      </c>
      <c r="E13" s="28">
        <v>0.0</v>
      </c>
      <c r="F13" s="29">
        <f t="shared" si="1"/>
        <v>0</v>
      </c>
      <c r="H13" s="19"/>
      <c r="I13" s="19"/>
      <c r="J13" s="19"/>
      <c r="K13" s="19"/>
    </row>
    <row r="14">
      <c r="A14" s="20">
        <v>8.0</v>
      </c>
      <c r="B14" s="30" t="s">
        <v>17</v>
      </c>
      <c r="C14" s="22">
        <v>58.0</v>
      </c>
      <c r="D14" s="22" t="s">
        <v>18</v>
      </c>
      <c r="E14" s="23">
        <v>0.0</v>
      </c>
      <c r="F14" s="24">
        <f t="shared" si="1"/>
        <v>0</v>
      </c>
      <c r="H14" s="19"/>
      <c r="I14" s="19"/>
      <c r="J14" s="19"/>
      <c r="K14" s="19"/>
    </row>
    <row r="15" ht="25.5" customHeight="1">
      <c r="A15" s="20">
        <v>9.0</v>
      </c>
      <c r="B15" s="30" t="s">
        <v>19</v>
      </c>
      <c r="C15" s="31">
        <v>1.0</v>
      </c>
      <c r="D15" s="22" t="s">
        <v>18</v>
      </c>
      <c r="E15" s="23">
        <v>0.0</v>
      </c>
      <c r="F15" s="24">
        <f t="shared" si="1"/>
        <v>0</v>
      </c>
      <c r="H15" s="19"/>
      <c r="I15" s="19"/>
      <c r="J15" s="19"/>
      <c r="K15" s="19"/>
    </row>
    <row r="16">
      <c r="A16" s="20">
        <v>10.0</v>
      </c>
      <c r="B16" s="30" t="s">
        <v>20</v>
      </c>
      <c r="C16" s="31">
        <v>2.0</v>
      </c>
      <c r="D16" s="22" t="s">
        <v>18</v>
      </c>
      <c r="E16" s="23">
        <v>0.0</v>
      </c>
      <c r="F16" s="24">
        <f t="shared" si="1"/>
        <v>0</v>
      </c>
      <c r="H16" s="19"/>
      <c r="I16" s="19"/>
      <c r="J16" s="19"/>
      <c r="K16" s="19"/>
    </row>
    <row r="17">
      <c r="A17" s="20">
        <v>11.0</v>
      </c>
      <c r="B17" s="30" t="s">
        <v>21</v>
      </c>
      <c r="C17" s="22">
        <v>7.0</v>
      </c>
      <c r="D17" s="22" t="s">
        <v>18</v>
      </c>
      <c r="E17" s="23">
        <v>0.0</v>
      </c>
      <c r="F17" s="24">
        <f t="shared" si="1"/>
        <v>0</v>
      </c>
      <c r="H17" s="19"/>
      <c r="I17" s="19"/>
      <c r="J17" s="19"/>
      <c r="K17" s="19"/>
    </row>
    <row r="18">
      <c r="A18" s="20">
        <v>12.0</v>
      </c>
      <c r="B18" s="30" t="s">
        <v>22</v>
      </c>
      <c r="C18" s="22">
        <v>8.0</v>
      </c>
      <c r="D18" s="22" t="s">
        <v>18</v>
      </c>
      <c r="E18" s="23">
        <v>0.0</v>
      </c>
      <c r="F18" s="24">
        <f t="shared" si="1"/>
        <v>0</v>
      </c>
    </row>
    <row r="19">
      <c r="A19" s="20">
        <v>13.0</v>
      </c>
      <c r="B19" s="30" t="s">
        <v>23</v>
      </c>
      <c r="C19" s="22">
        <v>10.0</v>
      </c>
      <c r="D19" s="22" t="s">
        <v>18</v>
      </c>
      <c r="E19" s="23">
        <v>0.0</v>
      </c>
      <c r="F19" s="24">
        <f t="shared" si="1"/>
        <v>0</v>
      </c>
    </row>
    <row r="20">
      <c r="A20" s="20">
        <v>14.0</v>
      </c>
      <c r="B20" s="30" t="s">
        <v>24</v>
      </c>
      <c r="C20" s="22">
        <v>5.0</v>
      </c>
      <c r="D20" s="22" t="s">
        <v>18</v>
      </c>
      <c r="E20" s="23">
        <v>0.0</v>
      </c>
      <c r="F20" s="24">
        <f t="shared" si="1"/>
        <v>0</v>
      </c>
      <c r="H20" s="19"/>
      <c r="I20" s="19"/>
      <c r="J20" s="19"/>
      <c r="K20" s="19"/>
    </row>
    <row r="21" ht="15.75" customHeight="1">
      <c r="A21" s="20">
        <v>15.0</v>
      </c>
      <c r="B21" s="30" t="s">
        <v>25</v>
      </c>
      <c r="C21" s="32">
        <v>40.0</v>
      </c>
      <c r="D21" s="22" t="s">
        <v>18</v>
      </c>
      <c r="E21" s="23">
        <v>0.0</v>
      </c>
      <c r="F21" s="24">
        <f t="shared" si="1"/>
        <v>0</v>
      </c>
      <c r="H21" s="19"/>
      <c r="I21" s="19"/>
      <c r="J21" s="19"/>
      <c r="K21" s="19"/>
    </row>
    <row r="22" ht="15.75" customHeight="1">
      <c r="A22" s="20">
        <v>16.0</v>
      </c>
      <c r="B22" s="21" t="s">
        <v>26</v>
      </c>
      <c r="C22" s="22">
        <v>20.0</v>
      </c>
      <c r="D22" s="22" t="s">
        <v>18</v>
      </c>
      <c r="E22" s="23">
        <v>0.0</v>
      </c>
      <c r="F22" s="24">
        <f t="shared" si="1"/>
        <v>0</v>
      </c>
      <c r="H22" s="19"/>
      <c r="I22" s="19"/>
      <c r="J22" s="19"/>
      <c r="K22" s="19"/>
    </row>
    <row r="23" ht="15.75" customHeight="1">
      <c r="A23" s="20">
        <v>17.0</v>
      </c>
      <c r="B23" s="33" t="s">
        <v>27</v>
      </c>
      <c r="C23" s="22">
        <v>250.0</v>
      </c>
      <c r="D23" s="22" t="s">
        <v>18</v>
      </c>
      <c r="E23" s="23">
        <v>0.0</v>
      </c>
      <c r="F23" s="24">
        <f t="shared" si="1"/>
        <v>0</v>
      </c>
      <c r="K23" s="19"/>
    </row>
    <row r="24" ht="15.75" customHeight="1">
      <c r="A24" s="20">
        <v>18.0</v>
      </c>
      <c r="B24" s="33" t="s">
        <v>28</v>
      </c>
      <c r="C24" s="22">
        <v>150.0</v>
      </c>
      <c r="D24" s="22" t="s">
        <v>18</v>
      </c>
      <c r="E24" s="23">
        <v>0.0</v>
      </c>
      <c r="F24" s="24">
        <f t="shared" si="1"/>
        <v>0</v>
      </c>
      <c r="H24" s="19"/>
      <c r="I24" s="19"/>
      <c r="J24" s="19"/>
      <c r="K24" s="19"/>
    </row>
    <row r="25" ht="15.75" customHeight="1">
      <c r="A25" s="20">
        <v>19.0</v>
      </c>
      <c r="B25" s="21" t="s">
        <v>29</v>
      </c>
      <c r="C25" s="34">
        <v>58.0</v>
      </c>
      <c r="D25" s="22" t="s">
        <v>18</v>
      </c>
      <c r="E25" s="23">
        <v>0.0</v>
      </c>
      <c r="F25" s="24">
        <f t="shared" si="1"/>
        <v>0</v>
      </c>
      <c r="H25" s="19"/>
      <c r="I25" s="19"/>
      <c r="J25" s="19"/>
      <c r="K25" s="19"/>
    </row>
    <row r="26" ht="15.75" customHeight="1">
      <c r="A26" s="20">
        <v>20.0</v>
      </c>
      <c r="B26" s="30" t="s">
        <v>30</v>
      </c>
      <c r="C26" s="22">
        <v>20.0</v>
      </c>
      <c r="D26" s="22" t="s">
        <v>18</v>
      </c>
      <c r="E26" s="23">
        <v>0.0</v>
      </c>
      <c r="F26" s="24">
        <f t="shared" si="1"/>
        <v>0</v>
      </c>
      <c r="H26" s="19"/>
      <c r="I26" s="19"/>
      <c r="J26" s="19"/>
    </row>
    <row r="27" ht="15.75" customHeight="1">
      <c r="A27" s="20">
        <v>21.0</v>
      </c>
      <c r="B27" s="30" t="s">
        <v>31</v>
      </c>
      <c r="C27" s="22">
        <v>1.0</v>
      </c>
      <c r="D27" s="22" t="s">
        <v>32</v>
      </c>
      <c r="E27" s="23">
        <v>0.0</v>
      </c>
      <c r="F27" s="24">
        <f t="shared" si="1"/>
        <v>0</v>
      </c>
    </row>
    <row r="28" ht="15.75" customHeight="1">
      <c r="A28" s="20">
        <v>22.0</v>
      </c>
      <c r="B28" s="21" t="s">
        <v>33</v>
      </c>
      <c r="C28" s="34">
        <v>90.0</v>
      </c>
      <c r="D28" s="22" t="s">
        <v>18</v>
      </c>
      <c r="E28" s="23">
        <v>0.0</v>
      </c>
      <c r="F28" s="24">
        <f t="shared" si="1"/>
        <v>0</v>
      </c>
      <c r="I28" s="19"/>
      <c r="J28" s="19"/>
      <c r="K28" s="19"/>
    </row>
    <row r="29" ht="15.75" customHeight="1">
      <c r="A29" s="20">
        <v>23.0</v>
      </c>
      <c r="B29" s="21" t="s">
        <v>34</v>
      </c>
      <c r="C29" s="22">
        <v>16.0</v>
      </c>
      <c r="D29" s="22" t="s">
        <v>35</v>
      </c>
      <c r="E29" s="23">
        <v>0.0</v>
      </c>
      <c r="F29" s="24">
        <f t="shared" si="1"/>
        <v>0</v>
      </c>
      <c r="H29" s="19"/>
      <c r="I29" s="19"/>
      <c r="J29" s="19"/>
      <c r="K29" s="19"/>
    </row>
    <row r="30" ht="15.75" customHeight="1">
      <c r="A30" s="20">
        <v>24.0</v>
      </c>
      <c r="B30" s="21" t="s">
        <v>36</v>
      </c>
      <c r="C30" s="22">
        <v>25.0</v>
      </c>
      <c r="D30" s="22" t="s">
        <v>35</v>
      </c>
      <c r="E30" s="23">
        <v>0.0</v>
      </c>
      <c r="F30" s="24">
        <f t="shared" si="1"/>
        <v>0</v>
      </c>
      <c r="H30" s="19"/>
      <c r="I30" s="19"/>
      <c r="J30" s="19"/>
      <c r="K30" s="19"/>
    </row>
    <row r="31" ht="15.75" customHeight="1">
      <c r="A31" s="20">
        <v>25.0</v>
      </c>
      <c r="B31" s="21" t="s">
        <v>37</v>
      </c>
      <c r="C31" s="22">
        <v>1.0</v>
      </c>
      <c r="D31" s="22" t="s">
        <v>38</v>
      </c>
      <c r="E31" s="23">
        <v>0.0</v>
      </c>
      <c r="F31" s="24">
        <f t="shared" si="1"/>
        <v>0</v>
      </c>
      <c r="H31" s="19"/>
      <c r="I31" s="19"/>
      <c r="J31" s="19"/>
      <c r="K31" s="19"/>
    </row>
    <row r="32" ht="15.75" customHeight="1">
      <c r="A32" s="20">
        <v>26.0</v>
      </c>
      <c r="B32" s="21" t="s">
        <v>39</v>
      </c>
      <c r="C32" s="22">
        <v>10.0</v>
      </c>
      <c r="D32" s="22" t="s">
        <v>35</v>
      </c>
      <c r="E32" s="23">
        <v>0.0</v>
      </c>
      <c r="F32" s="24">
        <f t="shared" si="1"/>
        <v>0</v>
      </c>
      <c r="H32" s="19"/>
      <c r="I32" s="19"/>
      <c r="J32" s="19"/>
      <c r="K32" s="19"/>
    </row>
    <row r="33" ht="15.75" customHeight="1">
      <c r="A33" s="20">
        <v>27.0</v>
      </c>
      <c r="B33" s="21" t="s">
        <v>40</v>
      </c>
      <c r="C33" s="22">
        <v>1.0</v>
      </c>
      <c r="D33" s="22" t="s">
        <v>38</v>
      </c>
      <c r="E33" s="23">
        <v>0.0</v>
      </c>
      <c r="F33" s="24">
        <f t="shared" si="1"/>
        <v>0</v>
      </c>
      <c r="H33" s="19"/>
      <c r="I33" s="19"/>
      <c r="J33" s="19"/>
      <c r="K33" s="19"/>
    </row>
    <row r="34" ht="15.75" customHeight="1">
      <c r="A34" s="20">
        <v>28.0</v>
      </c>
      <c r="B34" s="35" t="s">
        <v>41</v>
      </c>
      <c r="C34" s="36">
        <v>1.0</v>
      </c>
      <c r="D34" s="36" t="s">
        <v>38</v>
      </c>
      <c r="E34" s="37">
        <v>0.0</v>
      </c>
      <c r="F34" s="38">
        <f t="shared" si="1"/>
        <v>0</v>
      </c>
      <c r="H34" s="19"/>
      <c r="I34" s="19"/>
      <c r="J34" s="19"/>
      <c r="K34" s="19"/>
    </row>
    <row r="35" ht="15.75" customHeight="1">
      <c r="A35" s="39"/>
      <c r="B35" s="5"/>
      <c r="C35" s="5"/>
      <c r="D35" s="5"/>
      <c r="E35" s="5"/>
      <c r="F35" s="40">
        <f>SUM(F7:F34)</f>
        <v>0</v>
      </c>
      <c r="H35" s="19"/>
      <c r="I35" s="19"/>
      <c r="J35" s="19"/>
      <c r="K35" s="19"/>
    </row>
    <row r="36" ht="15.75" customHeight="1">
      <c r="A36" s="41"/>
      <c r="B36" s="42" t="s">
        <v>42</v>
      </c>
      <c r="C36" s="8"/>
      <c r="D36" s="8"/>
      <c r="E36" s="43"/>
      <c r="F36" s="43"/>
      <c r="H36" s="19"/>
      <c r="I36" s="19"/>
      <c r="J36" s="19"/>
      <c r="K36" s="19"/>
    </row>
    <row r="37" ht="15.75" customHeight="1">
      <c r="A37" s="14">
        <v>29.0</v>
      </c>
      <c r="B37" s="15" t="s">
        <v>43</v>
      </c>
      <c r="C37" s="16">
        <v>3.0</v>
      </c>
      <c r="D37" s="16" t="s">
        <v>18</v>
      </c>
      <c r="E37" s="17">
        <v>0.0</v>
      </c>
      <c r="F37" s="18">
        <f t="shared" ref="F37:F42" si="2">C37*E37</f>
        <v>0</v>
      </c>
      <c r="H37" s="19"/>
      <c r="I37" s="19"/>
      <c r="J37" s="19"/>
      <c r="K37" s="19"/>
    </row>
    <row r="38" ht="15.75" customHeight="1">
      <c r="A38" s="20">
        <v>30.0</v>
      </c>
      <c r="B38" s="30" t="s">
        <v>44</v>
      </c>
      <c r="C38" s="34">
        <v>90.0</v>
      </c>
      <c r="D38" s="22" t="s">
        <v>10</v>
      </c>
      <c r="E38" s="23">
        <v>0.0</v>
      </c>
      <c r="F38" s="24">
        <f t="shared" si="2"/>
        <v>0</v>
      </c>
    </row>
    <row r="39" ht="15.75" customHeight="1">
      <c r="A39" s="20">
        <v>31.0</v>
      </c>
      <c r="B39" s="30" t="s">
        <v>45</v>
      </c>
      <c r="C39" s="34">
        <v>3.0</v>
      </c>
      <c r="D39" s="22" t="s">
        <v>18</v>
      </c>
      <c r="E39" s="23">
        <v>0.0</v>
      </c>
      <c r="F39" s="24">
        <f t="shared" si="2"/>
        <v>0</v>
      </c>
    </row>
    <row r="40" ht="15.75" customHeight="1">
      <c r="A40" s="20">
        <v>32.0</v>
      </c>
      <c r="B40" s="30" t="s">
        <v>46</v>
      </c>
      <c r="C40" s="34">
        <v>70.0</v>
      </c>
      <c r="D40" s="22" t="s">
        <v>10</v>
      </c>
      <c r="E40" s="23">
        <v>0.0</v>
      </c>
      <c r="F40" s="24">
        <f t="shared" si="2"/>
        <v>0</v>
      </c>
    </row>
    <row r="41" ht="15.75" customHeight="1">
      <c r="A41" s="44">
        <v>33.0</v>
      </c>
      <c r="B41" s="45" t="s">
        <v>47</v>
      </c>
      <c r="C41" s="46">
        <v>20.0</v>
      </c>
      <c r="D41" s="47" t="s">
        <v>10</v>
      </c>
      <c r="E41" s="48">
        <v>0.0</v>
      </c>
      <c r="F41" s="49">
        <f t="shared" si="2"/>
        <v>0</v>
      </c>
    </row>
    <row r="42" ht="15.75" customHeight="1">
      <c r="A42" s="50">
        <v>34.0</v>
      </c>
      <c r="B42" s="51" t="s">
        <v>48</v>
      </c>
      <c r="C42" s="52">
        <v>3.0</v>
      </c>
      <c r="D42" s="52" t="s">
        <v>18</v>
      </c>
      <c r="E42" s="53">
        <v>0.0</v>
      </c>
      <c r="F42" s="54">
        <f t="shared" si="2"/>
        <v>0</v>
      </c>
    </row>
    <row r="43" ht="15.75" customHeight="1">
      <c r="A43" s="55"/>
      <c r="B43" s="56"/>
      <c r="C43" s="55"/>
      <c r="D43" s="55"/>
      <c r="E43" s="55"/>
      <c r="F43" s="57">
        <f>SUM(F37:F42)</f>
        <v>0</v>
      </c>
    </row>
    <row r="44" ht="15.75" customHeight="1">
      <c r="A44" s="58" t="s">
        <v>49</v>
      </c>
      <c r="B44" s="59"/>
      <c r="C44" s="59"/>
      <c r="D44" s="59"/>
      <c r="E44" s="60"/>
      <c r="F44" s="61">
        <f>F35+F43</f>
        <v>0</v>
      </c>
    </row>
    <row r="45" ht="15.75" customHeight="1">
      <c r="A45" s="55"/>
      <c r="B45" s="56"/>
      <c r="C45" s="55"/>
      <c r="D45" s="55"/>
      <c r="E45" s="55"/>
      <c r="F45" s="55"/>
    </row>
    <row r="46" ht="15.75" customHeight="1">
      <c r="B46" s="62"/>
    </row>
    <row r="47" ht="15.75" customHeight="1">
      <c r="B47" s="62"/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7">
    <mergeCell ref="B1:E2"/>
    <mergeCell ref="B3:E3"/>
    <mergeCell ref="A4:F4"/>
    <mergeCell ref="A5:F5"/>
    <mergeCell ref="A35:E35"/>
    <mergeCell ref="B36:D36"/>
    <mergeCell ref="A44:E44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