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ckalovaZ\Desktop\"/>
    </mc:Choice>
  </mc:AlternateContent>
  <xr:revisionPtr revIDLastSave="0" documentId="8_{D07711E7-5ABE-4E0E-AE0F-59C0E06F17D2}" xr6:coauthVersionLast="36" xr6:coauthVersionMax="36" xr10:uidLastSave="{00000000-0000-0000-0000-000000000000}"/>
  <bookViews>
    <workbookView xWindow="-120" yWindow="-120" windowWidth="38640" windowHeight="21120" xr2:uid="{672C2F5D-2DB5-4896-8096-AB46B980BDB9}"/>
  </bookViews>
  <sheets>
    <sheet name="VZ dosad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1" i="1" l="1"/>
  <c r="G91" i="1" s="1"/>
  <c r="F102" i="1"/>
  <c r="G102" i="1" s="1"/>
  <c r="F85" i="1"/>
  <c r="F86" i="1"/>
  <c r="F87" i="1"/>
  <c r="F88" i="1"/>
  <c r="F89" i="1"/>
  <c r="F90" i="1"/>
  <c r="F92" i="1"/>
  <c r="F96" i="1"/>
  <c r="F97" i="1"/>
  <c r="F98" i="1"/>
  <c r="F99" i="1"/>
  <c r="F100" i="1"/>
  <c r="F101" i="1"/>
  <c r="F103" i="1"/>
  <c r="F104" i="1"/>
  <c r="F105" i="1"/>
  <c r="F106" i="1"/>
  <c r="F110" i="1"/>
  <c r="F111" i="1"/>
  <c r="F112" i="1"/>
  <c r="F113" i="1"/>
  <c r="G113" i="1" l="1"/>
  <c r="G112" i="1"/>
  <c r="G111" i="1"/>
  <c r="F120" i="1"/>
  <c r="G120" i="1" s="1"/>
  <c r="G106" i="1"/>
  <c r="G105" i="1"/>
  <c r="G104" i="1"/>
  <c r="G103" i="1"/>
  <c r="G101" i="1"/>
  <c r="G100" i="1"/>
  <c r="G99" i="1"/>
  <c r="G98" i="1"/>
  <c r="G97" i="1"/>
  <c r="G81" i="1"/>
  <c r="H81" i="1" s="1"/>
  <c r="G90" i="1"/>
  <c r="G89" i="1"/>
  <c r="G88" i="1"/>
  <c r="G87" i="1"/>
  <c r="G86" i="1"/>
  <c r="G85" i="1"/>
  <c r="G92" i="1" l="1"/>
  <c r="G93" i="1" s="1"/>
  <c r="F118" i="1"/>
  <c r="G118" i="1" s="1"/>
  <c r="F119" i="1"/>
  <c r="G119" i="1" s="1"/>
  <c r="G110" i="1"/>
  <c r="G114" i="1" s="1"/>
  <c r="F114" i="1"/>
  <c r="F107" i="1"/>
  <c r="G96" i="1"/>
  <c r="G107" i="1" s="1"/>
  <c r="F93" i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 l="1"/>
  <c r="H71" i="1" s="1"/>
  <c r="G70" i="1"/>
  <c r="H70" i="1" s="1"/>
  <c r="G69" i="1"/>
  <c r="H69" i="1" s="1"/>
  <c r="G68" i="1"/>
  <c r="H68" i="1" s="1"/>
  <c r="G67" i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F117" i="1" l="1"/>
  <c r="G117" i="1" s="1"/>
  <c r="H19" i="1"/>
  <c r="G82" i="1"/>
  <c r="H2" i="1"/>
  <c r="H67" i="1"/>
  <c r="F121" i="1" l="1"/>
  <c r="G121" i="1" s="1"/>
  <c r="H82" i="1"/>
</calcChain>
</file>

<file path=xl/sharedStrings.xml><?xml version="1.0" encoding="utf-8"?>
<sst xmlns="http://schemas.openxmlformats.org/spreadsheetml/2006/main" count="320" uniqueCount="143">
  <si>
    <t>Quercus robur</t>
  </si>
  <si>
    <t>Fagus sylvatica</t>
  </si>
  <si>
    <t>Sorbus aria</t>
  </si>
  <si>
    <t>Betula pendula ´Laciniata´</t>
  </si>
  <si>
    <t>Prunus padus</t>
  </si>
  <si>
    <t>Acer pseudoplatanus</t>
  </si>
  <si>
    <t>Tilia cordata</t>
  </si>
  <si>
    <t>Acer platanoides</t>
  </si>
  <si>
    <t>Betula pendula</t>
  </si>
  <si>
    <t>Pinus nigra</t>
  </si>
  <si>
    <t>Syringa vulgaris</t>
  </si>
  <si>
    <t>Acer tataricum</t>
  </si>
  <si>
    <t>12 - 14 cm</t>
  </si>
  <si>
    <t>Carpinus betulus</t>
  </si>
  <si>
    <t>Fraxinus excelsior</t>
  </si>
  <si>
    <t>Prunus sargentii</t>
  </si>
  <si>
    <t>Aesculus hippocastanum</t>
  </si>
  <si>
    <t>Tilia vulgaris</t>
  </si>
  <si>
    <t>Laburnum anagyroides</t>
  </si>
  <si>
    <t>Prunus mahaleb</t>
  </si>
  <si>
    <t>Corylus colurna</t>
  </si>
  <si>
    <t>Cornus mas</t>
  </si>
  <si>
    <t>Acer rubrum</t>
  </si>
  <si>
    <t>Corylus avellana</t>
  </si>
  <si>
    <t>Amelanchier lamarckii</t>
  </si>
  <si>
    <t>Jaselská</t>
  </si>
  <si>
    <t>Joy Adasonova - park</t>
  </si>
  <si>
    <t>Edvarda Beneše</t>
  </si>
  <si>
    <t>U Hliníku</t>
  </si>
  <si>
    <t>Nerudova</t>
  </si>
  <si>
    <t>Bochenkova</t>
  </si>
  <si>
    <t>Holasická</t>
  </si>
  <si>
    <t>Šrámkova</t>
  </si>
  <si>
    <t>Městský náhon</t>
  </si>
  <si>
    <t>Prstenec parku</t>
  </si>
  <si>
    <t>U Opavice</t>
  </si>
  <si>
    <t>Rolnická</t>
  </si>
  <si>
    <t>Olomoucká</t>
  </si>
  <si>
    <t>Na Pomezí</t>
  </si>
  <si>
    <t>Jaktař - kostel park</t>
  </si>
  <si>
    <t>Hlavní</t>
  </si>
  <si>
    <t>výška 100 cm</t>
  </si>
  <si>
    <t xml:space="preserve">Acer pseudoplatanus </t>
  </si>
  <si>
    <t>Ondříčkova</t>
  </si>
  <si>
    <t>Vrchní</t>
  </si>
  <si>
    <t>Jaselská 9</t>
  </si>
  <si>
    <t>Hobzíkova</t>
  </si>
  <si>
    <t>Rybářská</t>
  </si>
  <si>
    <t>Podvihov</t>
  </si>
  <si>
    <t>Milostovice</t>
  </si>
  <si>
    <t>Kolářsská</t>
  </si>
  <si>
    <t>park Kostel</t>
  </si>
  <si>
    <t>Kolářská</t>
  </si>
  <si>
    <t>Drůběží trh</t>
  </si>
  <si>
    <t>Dvořákovy sady</t>
  </si>
  <si>
    <t>Sady svobody</t>
  </si>
  <si>
    <t>Nám. Sl. Odboje</t>
  </si>
  <si>
    <t>Hedvika</t>
  </si>
  <si>
    <t>Prunus avium</t>
  </si>
  <si>
    <t xml:space="preserve"> Quercus robur</t>
  </si>
  <si>
    <t>Pinus sylvestris</t>
  </si>
  <si>
    <t>Fraxinus americana</t>
  </si>
  <si>
    <t>Na Horní Hrázi</t>
  </si>
  <si>
    <t>Otická</t>
  </si>
  <si>
    <t>Městské sady</t>
  </si>
  <si>
    <t>Antonína Sovy</t>
  </si>
  <si>
    <t>Grudova</t>
  </si>
  <si>
    <t>Stříbrné jezero</t>
  </si>
  <si>
    <t>Krnovská</t>
  </si>
  <si>
    <t>Fugnerova</t>
  </si>
  <si>
    <t>Rolnická - prodloužená</t>
  </si>
  <si>
    <t>Vančurova</t>
  </si>
  <si>
    <t>Gudrichova</t>
  </si>
  <si>
    <t>Na Pastvisku</t>
  </si>
  <si>
    <t>Nad Stromkem</t>
  </si>
  <si>
    <t>12 cm - 14 cm</t>
  </si>
  <si>
    <t>Dřevona</t>
  </si>
  <si>
    <t>MJ</t>
  </si>
  <si>
    <t>Pomocný materiál</t>
  </si>
  <si>
    <t>ks</t>
  </si>
  <si>
    <t>mulčovací kůra pro mulčování (výška 10 cm)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</si>
  <si>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</si>
  <si>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170 plus</t>
  </si>
  <si>
    <t>chránička kmene</t>
  </si>
  <si>
    <t>výška 40-60 cm</t>
  </si>
  <si>
    <t>Malé Hoštice</t>
  </si>
  <si>
    <t>Rostlinný materiál</t>
  </si>
  <si>
    <t>Výsadba</t>
  </si>
  <si>
    <t>Následná péče</t>
  </si>
  <si>
    <t>Lokalita</t>
  </si>
  <si>
    <t>Počet</t>
  </si>
  <si>
    <t>Velikost</t>
  </si>
  <si>
    <t>Cena celkem bez DPH</t>
  </si>
  <si>
    <t>Cena celkem s DPH</t>
  </si>
  <si>
    <t>Cena / MJ</t>
  </si>
  <si>
    <t>Množství</t>
  </si>
  <si>
    <t xml:space="preserve">Položka č. </t>
  </si>
  <si>
    <t>Výsadba zeleně</t>
  </si>
  <si>
    <r>
      <rPr>
        <i/>
        <sz val="11"/>
        <color theme="1"/>
        <rFont val="Calibri"/>
        <family val="2"/>
        <charset val="238"/>
        <scheme val="minor"/>
      </rPr>
      <t>Prunus</t>
    </r>
    <r>
      <rPr>
        <sz val="11"/>
        <color theme="1"/>
        <rFont val="Calibri"/>
        <family val="2"/>
        <charset val="238"/>
        <scheme val="minor"/>
      </rPr>
      <t xml:space="preserve"> x</t>
    </r>
    <r>
      <rPr>
        <i/>
        <sz val="11"/>
        <color theme="1"/>
        <rFont val="Calibri"/>
        <family val="2"/>
        <charset val="238"/>
        <scheme val="minor"/>
      </rPr>
      <t>yedoensis</t>
    </r>
  </si>
  <si>
    <r>
      <t>Prunus</t>
    </r>
    <r>
      <rPr>
        <sz val="11"/>
        <color rgb="FF000000"/>
        <rFont val="Calibri"/>
        <family val="2"/>
        <charset val="238"/>
        <scheme val="minor"/>
      </rPr>
      <t xml:space="preserve"> x</t>
    </r>
    <r>
      <rPr>
        <i/>
        <sz val="11"/>
        <color rgb="FF000000"/>
        <rFont val="Calibri"/>
        <family val="2"/>
        <charset val="238"/>
        <scheme val="minor"/>
      </rPr>
      <t>yedoensis</t>
    </r>
  </si>
  <si>
    <r>
      <rPr>
        <i/>
        <sz val="11"/>
        <color theme="1"/>
        <rFont val="Calibri"/>
        <family val="2"/>
        <charset val="238"/>
        <scheme val="minor"/>
      </rPr>
      <t>Prunus</t>
    </r>
    <r>
      <rPr>
        <sz val="11"/>
        <color theme="1"/>
        <rFont val="Calibri"/>
        <family val="2"/>
        <charset val="238"/>
        <scheme val="minor"/>
      </rPr>
      <t xml:space="preserve"> ´Accolade´</t>
    </r>
  </si>
  <si>
    <r>
      <rPr>
        <i/>
        <sz val="11"/>
        <color theme="1"/>
        <rFont val="Calibri"/>
        <family val="2"/>
        <charset val="238"/>
        <scheme val="minor"/>
      </rPr>
      <t>Malus floribunda</t>
    </r>
    <r>
      <rPr>
        <sz val="11"/>
        <color theme="1"/>
        <rFont val="Calibri"/>
        <family val="2"/>
        <charset val="238"/>
        <scheme val="minor"/>
      </rPr>
      <t xml:space="preserve"> ´Red Sentinel´</t>
    </r>
  </si>
  <si>
    <r>
      <rPr>
        <i/>
        <sz val="11"/>
        <color theme="1"/>
        <rFont val="Calibri"/>
        <family val="2"/>
        <charset val="238"/>
        <scheme val="minor"/>
      </rPr>
      <t>Betula pendula</t>
    </r>
    <r>
      <rPr>
        <sz val="11"/>
        <color theme="1"/>
        <rFont val="Calibri"/>
        <family val="2"/>
        <charset val="238"/>
        <scheme val="minor"/>
      </rPr>
      <t xml:space="preserve"> ´Laciniata´</t>
    </r>
  </si>
  <si>
    <t>Koelreuteria paniculata</t>
  </si>
  <si>
    <t xml:space="preserve">14 - 16 cm                   </t>
  </si>
  <si>
    <t>16 - 18 cm</t>
  </si>
  <si>
    <t>výška 175 - 200 cm</t>
  </si>
  <si>
    <t>U Dráhy</t>
  </si>
  <si>
    <t>Edvarda Beneše 20</t>
  </si>
  <si>
    <r>
      <rPr>
        <i/>
        <sz val="11"/>
        <color theme="1"/>
        <rFont val="Calibri"/>
        <family val="2"/>
        <charset val="238"/>
        <scheme val="minor"/>
      </rPr>
      <t>Prunus</t>
    </r>
    <r>
      <rPr>
        <sz val="11"/>
        <color theme="1"/>
        <rFont val="Calibri"/>
        <family val="2"/>
        <charset val="238"/>
        <scheme val="minor"/>
      </rPr>
      <t xml:space="preserve"> x</t>
    </r>
    <r>
      <rPr>
        <i/>
        <sz val="11"/>
        <color theme="1"/>
        <rFont val="Calibri"/>
        <family val="2"/>
        <charset val="238"/>
        <scheme val="minor"/>
      </rPr>
      <t>subhirtella</t>
    </r>
    <r>
      <rPr>
        <sz val="11"/>
        <color theme="1"/>
        <rFont val="Calibri"/>
        <family val="2"/>
        <charset val="238"/>
        <scheme val="minor"/>
      </rPr>
      <t xml:space="preserve"> ´Fukubana´</t>
    </r>
  </si>
  <si>
    <t>Acer ginnala</t>
  </si>
  <si>
    <r>
      <rPr>
        <i/>
        <sz val="11"/>
        <color theme="1"/>
        <rFont val="Calibri"/>
        <family val="2"/>
        <charset val="238"/>
        <scheme val="minor"/>
      </rPr>
      <t>Sorbus aucuparia</t>
    </r>
    <r>
      <rPr>
        <sz val="11"/>
        <color theme="1"/>
        <rFont val="Calibri"/>
        <family val="2"/>
        <charset val="238"/>
        <scheme val="minor"/>
      </rPr>
      <t xml:space="preserve"> ´Edulis´</t>
    </r>
  </si>
  <si>
    <t xml:space="preserve"> Aesculus hippocastanum</t>
  </si>
  <si>
    <t>Crataegus laevigata</t>
  </si>
  <si>
    <r>
      <rPr>
        <i/>
        <sz val="11"/>
        <color theme="1"/>
        <rFont val="Calibri"/>
        <family val="2"/>
        <charset val="238"/>
        <scheme val="minor"/>
      </rPr>
      <t xml:space="preserve">Crataegus laevigata </t>
    </r>
    <r>
      <rPr>
        <sz val="11"/>
        <color theme="1"/>
        <rFont val="Calibri"/>
        <family val="2"/>
        <charset val="238"/>
        <scheme val="minor"/>
      </rPr>
      <t>´Paul</t>
    </r>
    <r>
      <rPr>
        <sz val="11"/>
        <color theme="1"/>
        <rFont val="Calibri"/>
        <family val="2"/>
        <charset val="238"/>
      </rPr>
      <t>'s</t>
    </r>
    <r>
      <rPr>
        <sz val="11"/>
        <color theme="1"/>
        <rFont val="Calibri"/>
        <family val="2"/>
        <charset val="238"/>
        <scheme val="minor"/>
      </rPr>
      <t xml:space="preserve"> Scarlet´</t>
    </r>
  </si>
  <si>
    <r>
      <rPr>
        <i/>
        <sz val="11"/>
        <color theme="1"/>
        <rFont val="Calibri"/>
        <family val="2"/>
        <charset val="238"/>
        <scheme val="minor"/>
      </rPr>
      <t>Pyrus communis</t>
    </r>
    <r>
      <rPr>
        <sz val="11"/>
        <color theme="1"/>
        <rFont val="Calibri"/>
        <family val="2"/>
        <charset val="238"/>
        <scheme val="minor"/>
      </rPr>
      <t xml:space="preserve"> ´Williamsova´</t>
    </r>
  </si>
  <si>
    <r>
      <rPr>
        <i/>
        <sz val="11"/>
        <color theme="1"/>
        <rFont val="Calibri"/>
        <family val="2"/>
        <charset val="238"/>
        <scheme val="minor"/>
      </rPr>
      <t>Prunus avium</t>
    </r>
    <r>
      <rPr>
        <sz val="11"/>
        <color theme="1"/>
        <rFont val="Calibri"/>
        <family val="2"/>
        <charset val="238"/>
        <scheme val="minor"/>
      </rPr>
      <t xml:space="preserve"> ´Karešova´</t>
    </r>
  </si>
  <si>
    <r>
      <rPr>
        <i/>
        <sz val="11"/>
        <color theme="1"/>
        <rFont val="Calibri"/>
        <family val="2"/>
        <charset val="238"/>
        <scheme val="minor"/>
      </rPr>
      <t xml:space="preserve">Prunus laurocerasus </t>
    </r>
    <r>
      <rPr>
        <sz val="11"/>
        <color theme="1"/>
        <rFont val="Calibri"/>
        <family val="2"/>
        <charset val="238"/>
        <scheme val="minor"/>
      </rPr>
      <t>´Etna´</t>
    </r>
  </si>
  <si>
    <r>
      <rPr>
        <i/>
        <sz val="11"/>
        <color theme="1"/>
        <rFont val="Calibri"/>
        <family val="2"/>
        <charset val="238"/>
        <scheme val="minor"/>
      </rPr>
      <t>Taxus media</t>
    </r>
    <r>
      <rPr>
        <sz val="11"/>
        <color theme="1"/>
        <rFont val="Calibri"/>
        <family val="2"/>
        <charset val="238"/>
        <scheme val="minor"/>
      </rPr>
      <t xml:space="preserve"> ´Farmen´</t>
    </r>
  </si>
  <si>
    <t>zahradnický substrát pytlovaný / 1 pytel 70 l</t>
  </si>
  <si>
    <t>doprava</t>
  </si>
  <si>
    <t>výsadba soliterního stromu s balem do předem vyhloubené jamky</t>
  </si>
  <si>
    <t>výsadba keře s vyhloubením jamky</t>
  </si>
  <si>
    <t>výsadba ovocného stromu s vyhloubené jamky</t>
  </si>
  <si>
    <t>ukotvení dřeviny 3 kůly a 3 příčky</t>
  </si>
  <si>
    <t xml:space="preserve">odstranění stávajících dřevin </t>
  </si>
  <si>
    <t>zakládací řez</t>
  </si>
  <si>
    <t>výchovný řez ovocného stromku</t>
  </si>
  <si>
    <t>zálivka 5x/rok (40 l na 1 ovocný strom), včetně vody</t>
  </si>
  <si>
    <t>zálivka 5x/rok (15 l na 1 keř), včetně vody</t>
  </si>
  <si>
    <t>zálivka 5x/rok (80 l na 1 strom), včetně vody</t>
  </si>
  <si>
    <t>Rekapitulace</t>
  </si>
  <si>
    <t>Cena celkem</t>
  </si>
  <si>
    <t>zálivka 60 l /1 Ks (stromy) - při realizaci</t>
  </si>
  <si>
    <t>zálivka 40 l /1 Ks (ovocné stromy) - při realizaci</t>
  </si>
  <si>
    <t>zálivka 30 l /1 Ks (keře) - při realizaci</t>
  </si>
  <si>
    <t>tabletové hnojivo Silvamix (10 ks / 1 strom; 3 ks / 1 keř)</t>
  </si>
  <si>
    <t>příčky, úvazy 3 ks / strom</t>
  </si>
  <si>
    <t>kůly ke kotvení 220 cm, 3 ks / strom</t>
  </si>
  <si>
    <t>pletivo (svařovaná sít 1,5 m / strom)</t>
  </si>
  <si>
    <t>hloubení jamek, 50% výměny substrátu, 50x50 x 60 cm (u stromů, kromě ovocných v lokalitě Dřevona)</t>
  </si>
  <si>
    <t>zamulčování výsadbové mísy  borkou (výška 10 cm) - stromy, keře</t>
  </si>
  <si>
    <t>Cena za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</si>
</sst>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31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/>
    <xf numFmtId="164" fontId="0" fillId="0" borderId="1" xfId="0" applyNumberFormat="1" applyBorder="1"/>
    <xf numFmtId="164" fontId="0" fillId="0" borderId="2" xfId="0" applyNumberFormat="1" applyBorder="1"/>
    <xf numFmtId="0" fontId="0" fillId="2" borderId="1" xfId="0" applyFill="1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4" fontId="5" fillId="0" borderId="0" xfId="1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ont="1"/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14" fontId="1" fillId="0" borderId="3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64" fontId="0" fillId="0" borderId="2" xfId="0" applyNumberFormat="1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12" fillId="0" borderId="1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4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/>
    </xf>
    <xf numFmtId="4" fontId="5" fillId="0" borderId="13" xfId="1" applyNumberFormat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vertical="center" wrapText="1"/>
    </xf>
    <xf numFmtId="49" fontId="5" fillId="0" borderId="7" xfId="1" applyNumberFormat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 wrapText="1"/>
    </xf>
    <xf numFmtId="49" fontId="5" fillId="0" borderId="5" xfId="1" applyNumberFormat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right" vertical="center"/>
    </xf>
    <xf numFmtId="0" fontId="0" fillId="0" borderId="22" xfId="0" applyFill="1" applyBorder="1"/>
    <xf numFmtId="0" fontId="5" fillId="0" borderId="21" xfId="0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right" vertical="center"/>
    </xf>
    <xf numFmtId="164" fontId="5" fillId="0" borderId="22" xfId="1" applyNumberFormat="1" applyFont="1" applyFill="1" applyBorder="1" applyAlignment="1">
      <alignment vertical="center"/>
    </xf>
    <xf numFmtId="0" fontId="7" fillId="0" borderId="3" xfId="1" applyFont="1" applyFill="1" applyBorder="1"/>
    <xf numFmtId="0" fontId="5" fillId="0" borderId="3" xfId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vertical="top" wrapText="1"/>
    </xf>
    <xf numFmtId="49" fontId="5" fillId="0" borderId="2" xfId="2" applyNumberFormat="1" applyFont="1" applyFill="1" applyBorder="1" applyAlignment="1">
      <alignment horizontal="center" vertical="top" shrinkToFit="1"/>
    </xf>
    <xf numFmtId="0" fontId="5" fillId="0" borderId="7" xfId="1" applyFont="1" applyFill="1" applyBorder="1" applyAlignment="1">
      <alignment horizontal="right" vertical="top"/>
    </xf>
    <xf numFmtId="164" fontId="5" fillId="0" borderId="15" xfId="2" applyNumberFormat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vertical="top"/>
    </xf>
    <xf numFmtId="0" fontId="5" fillId="0" borderId="4" xfId="2" applyFont="1" applyFill="1" applyBorder="1" applyAlignment="1">
      <alignment vertical="top" wrapText="1"/>
    </xf>
    <xf numFmtId="49" fontId="5" fillId="0" borderId="1" xfId="2" applyNumberFormat="1" applyFont="1" applyFill="1" applyBorder="1" applyAlignment="1">
      <alignment horizontal="center" vertical="top" shrinkToFit="1"/>
    </xf>
    <xf numFmtId="0" fontId="5" fillId="0" borderId="5" xfId="1" applyFont="1" applyFill="1" applyBorder="1" applyAlignment="1">
      <alignment horizontal="right" vertical="top"/>
    </xf>
    <xf numFmtId="164" fontId="5" fillId="0" borderId="8" xfId="2" applyNumberFormat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vertical="top"/>
    </xf>
    <xf numFmtId="0" fontId="5" fillId="0" borderId="0" xfId="2" applyFont="1" applyFill="1" applyAlignment="1">
      <alignment vertical="top" wrapText="1"/>
    </xf>
    <xf numFmtId="0" fontId="5" fillId="0" borderId="20" xfId="1" applyFont="1" applyFill="1" applyBorder="1" applyAlignment="1">
      <alignment vertical="top" wrapText="1"/>
    </xf>
    <xf numFmtId="49" fontId="9" fillId="0" borderId="5" xfId="1" applyNumberFormat="1" applyFont="1" applyFill="1" applyBorder="1" applyAlignment="1">
      <alignment horizontal="center" vertical="top" shrinkToFit="1"/>
    </xf>
    <xf numFmtId="164" fontId="5" fillId="0" borderId="6" xfId="1" applyNumberFormat="1" applyFont="1" applyFill="1" applyBorder="1" applyAlignment="1">
      <alignment vertical="top"/>
    </xf>
    <xf numFmtId="0" fontId="5" fillId="0" borderId="21" xfId="1" applyFont="1" applyFill="1" applyBorder="1" applyAlignment="1">
      <alignment vertical="top" wrapText="1"/>
    </xf>
    <xf numFmtId="49" fontId="9" fillId="0" borderId="9" xfId="1" applyNumberFormat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right" vertical="top"/>
    </xf>
    <xf numFmtId="164" fontId="5" fillId="0" borderId="10" xfId="1" applyNumberFormat="1" applyFont="1" applyFill="1" applyBorder="1" applyAlignment="1">
      <alignment vertical="top"/>
    </xf>
    <xf numFmtId="0" fontId="5" fillId="0" borderId="4" xfId="1" applyFont="1" applyFill="1" applyBorder="1" applyAlignment="1">
      <alignment vertical="top" wrapText="1"/>
    </xf>
    <xf numFmtId="49" fontId="9" fillId="0" borderId="1" xfId="1" applyNumberFormat="1" applyFont="1" applyFill="1" applyBorder="1" applyAlignment="1">
      <alignment horizontal="center" vertical="top" shrinkToFit="1"/>
    </xf>
    <xf numFmtId="0" fontId="5" fillId="0" borderId="1" xfId="1" applyFont="1" applyFill="1" applyBorder="1" applyAlignment="1">
      <alignment horizontal="right" vertical="top"/>
    </xf>
    <xf numFmtId="164" fontId="5" fillId="0" borderId="8" xfId="1" applyNumberFormat="1" applyFont="1" applyFill="1" applyBorder="1" applyAlignment="1">
      <alignment vertical="top"/>
    </xf>
    <xf numFmtId="0" fontId="5" fillId="0" borderId="20" xfId="2" applyFont="1" applyFill="1" applyBorder="1" applyAlignment="1">
      <alignment vertical="top" wrapText="1"/>
    </xf>
    <xf numFmtId="0" fontId="5" fillId="0" borderId="11" xfId="2" applyFont="1" applyFill="1" applyBorder="1" applyAlignment="1">
      <alignment vertical="top" wrapText="1"/>
    </xf>
    <xf numFmtId="49" fontId="5" fillId="0" borderId="22" xfId="2" applyNumberFormat="1" applyFont="1" applyFill="1" applyBorder="1" applyAlignment="1">
      <alignment horizontal="center" vertical="top" shrinkToFit="1"/>
    </xf>
    <xf numFmtId="164" fontId="5" fillId="0" borderId="23" xfId="2" applyNumberFormat="1" applyFont="1" applyFill="1" applyBorder="1" applyAlignment="1">
      <alignment vertical="top"/>
    </xf>
    <xf numFmtId="0" fontId="0" fillId="0" borderId="8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25" xfId="0" applyFont="1" applyFill="1" applyBorder="1"/>
    <xf numFmtId="164" fontId="0" fillId="0" borderId="4" xfId="0" applyNumberFormat="1" applyFont="1" applyFill="1" applyBorder="1"/>
    <xf numFmtId="0" fontId="0" fillId="4" borderId="3" xfId="0" applyFill="1" applyBorder="1"/>
    <xf numFmtId="0" fontId="1" fillId="4" borderId="3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15" fillId="2" borderId="1" xfId="1" applyFont="1" applyFill="1" applyBorder="1"/>
    <xf numFmtId="0" fontId="10" fillId="2" borderId="1" xfId="1" applyFont="1" applyFill="1" applyBorder="1"/>
    <xf numFmtId="4" fontId="10" fillId="2" borderId="1" xfId="1" applyNumberFormat="1" applyFont="1" applyFill="1" applyBorder="1"/>
    <xf numFmtId="164" fontId="0" fillId="0" borderId="1" xfId="0" applyNumberFormat="1" applyFont="1" applyFill="1" applyBorder="1"/>
    <xf numFmtId="164" fontId="0" fillId="0" borderId="1" xfId="0" applyNumberFormat="1" applyFont="1" applyBorder="1"/>
    <xf numFmtId="164" fontId="1" fillId="2" borderId="1" xfId="1" applyNumberFormat="1" applyFont="1" applyFill="1" applyBorder="1"/>
    <xf numFmtId="164" fontId="1" fillId="3" borderId="1" xfId="1" applyNumberFormat="1" applyFont="1" applyFill="1" applyBorder="1"/>
    <xf numFmtId="0" fontId="0" fillId="0" borderId="0" xfId="0" applyFont="1" applyFill="1"/>
    <xf numFmtId="0" fontId="6" fillId="2" borderId="1" xfId="1" applyFont="1" applyFill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164" fontId="7" fillId="2" borderId="8" xfId="1" applyNumberFormat="1" applyFont="1" applyFill="1" applyBorder="1" applyAlignment="1">
      <alignment vertical="top"/>
    </xf>
    <xf numFmtId="164" fontId="7" fillId="2" borderId="1" xfId="1" applyNumberFormat="1" applyFont="1" applyFill="1" applyBorder="1" applyAlignment="1">
      <alignment vertical="top"/>
    </xf>
    <xf numFmtId="4" fontId="5" fillId="2" borderId="1" xfId="1" applyNumberFormat="1" applyFont="1" applyFill="1" applyBorder="1"/>
    <xf numFmtId="164" fontId="7" fillId="2" borderId="1" xfId="1" applyNumberFormat="1" applyFont="1" applyFill="1" applyBorder="1"/>
    <xf numFmtId="4" fontId="7" fillId="2" borderId="3" xfId="1" applyNumberFormat="1" applyFont="1" applyFill="1" applyBorder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27" xfId="0" applyFont="1" applyFill="1" applyBorder="1"/>
    <xf numFmtId="164" fontId="1" fillId="2" borderId="4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 vertical="center"/>
    </xf>
    <xf numFmtId="0" fontId="6" fillId="0" borderId="2" xfId="1" applyFont="1" applyFill="1" applyBorder="1"/>
    <xf numFmtId="0" fontId="5" fillId="0" borderId="15" xfId="1" applyFont="1" applyFill="1" applyBorder="1"/>
    <xf numFmtId="0" fontId="5" fillId="0" borderId="24" xfId="1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right"/>
    </xf>
    <xf numFmtId="164" fontId="5" fillId="0" borderId="27" xfId="1" applyNumberFormat="1" applyFont="1" applyFill="1" applyBorder="1"/>
    <xf numFmtId="164" fontId="0" fillId="0" borderId="2" xfId="0" applyNumberFormat="1" applyFont="1" applyFill="1" applyBorder="1" applyAlignment="1">
      <alignment horizontal="center" vertical="center" wrapText="1"/>
    </xf>
    <xf numFmtId="0" fontId="6" fillId="2" borderId="16" xfId="1" applyFont="1" applyFill="1" applyBorder="1"/>
    <xf numFmtId="0" fontId="7" fillId="2" borderId="16" xfId="1" applyFont="1" applyFill="1" applyBorder="1"/>
    <xf numFmtId="0" fontId="5" fillId="2" borderId="18" xfId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right"/>
    </xf>
    <xf numFmtId="4" fontId="5" fillId="2" borderId="17" xfId="1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shrinkToFit="1"/>
    </xf>
    <xf numFmtId="4" fontId="5" fillId="0" borderId="1" xfId="1" applyNumberFormat="1" applyFont="1" applyFill="1" applyBorder="1" applyAlignment="1">
      <alignment vertical="center"/>
    </xf>
    <xf numFmtId="4" fontId="5" fillId="0" borderId="30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horizontal="center" vertical="center"/>
    </xf>
    <xf numFmtId="164" fontId="0" fillId="0" borderId="2" xfId="0" applyNumberFormat="1" applyFill="1" applyBorder="1" applyProtection="1">
      <protection locked="0"/>
    </xf>
    <xf numFmtId="164" fontId="5" fillId="0" borderId="7" xfId="1" applyNumberFormat="1" applyFont="1" applyFill="1" applyBorder="1" applyAlignment="1" applyProtection="1">
      <alignment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7" xfId="1" applyNumberFormat="1" applyFont="1" applyFill="1" applyBorder="1" applyAlignment="1" applyProtection="1">
      <alignment horizontal="right" vertical="top"/>
      <protection locked="0"/>
    </xf>
    <xf numFmtId="164" fontId="5" fillId="0" borderId="5" xfId="1" applyNumberFormat="1" applyFont="1" applyFill="1" applyBorder="1" applyAlignment="1" applyProtection="1">
      <alignment horizontal="right" vertical="top"/>
      <protection locked="0"/>
    </xf>
  </cellXfs>
  <cellStyles count="3">
    <cellStyle name="Normální" xfId="0" builtinId="0"/>
    <cellStyle name="normální_POL.XLS" xfId="1" xr:uid="{8C4798B0-CE65-4ADC-BADD-99B7A8B54D15}"/>
    <cellStyle name="normální_POL.XLS 2" xfId="2" xr:uid="{CFDDFE49-BC7B-41C1-9FDF-76D51541A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31AB-40B5-4746-A332-6CFAF2F0A745}">
  <dimension ref="A1:H121"/>
  <sheetViews>
    <sheetView tabSelected="1" workbookViewId="0">
      <selection activeCell="F2" sqref="F2"/>
    </sheetView>
  </sheetViews>
  <sheetFormatPr defaultRowHeight="15" x14ac:dyDescent="0.25"/>
  <cols>
    <col min="1" max="1" width="10.140625" customWidth="1"/>
    <col min="2" max="2" width="41.7109375" style="1" customWidth="1"/>
    <col min="3" max="3" width="8.140625" style="1" customWidth="1"/>
    <col min="4" max="4" width="18.140625" style="1" customWidth="1"/>
    <col min="5" max="5" width="21.140625" customWidth="1"/>
    <col min="6" max="6" width="14.42578125" customWidth="1"/>
    <col min="7" max="7" width="16.42578125" customWidth="1"/>
    <col min="8" max="8" width="17.28515625" customWidth="1"/>
  </cols>
  <sheetData>
    <row r="1" spans="1:8" ht="33" customHeight="1" thickBot="1" x14ac:dyDescent="0.3">
      <c r="A1" s="81" t="s">
        <v>96</v>
      </c>
      <c r="B1" s="82" t="s">
        <v>86</v>
      </c>
      <c r="C1" s="82" t="s">
        <v>90</v>
      </c>
      <c r="D1" s="82" t="s">
        <v>91</v>
      </c>
      <c r="E1" s="83" t="s">
        <v>89</v>
      </c>
      <c r="F1" s="83" t="s">
        <v>142</v>
      </c>
      <c r="G1" s="83" t="s">
        <v>92</v>
      </c>
      <c r="H1" s="83" t="s">
        <v>93</v>
      </c>
    </row>
    <row r="2" spans="1:8" x14ac:dyDescent="0.25">
      <c r="A2" s="14">
        <v>1</v>
      </c>
      <c r="B2" s="15" t="s">
        <v>98</v>
      </c>
      <c r="C2" s="16">
        <v>1</v>
      </c>
      <c r="D2" s="15" t="s">
        <v>12</v>
      </c>
      <c r="E2" s="14" t="s">
        <v>66</v>
      </c>
      <c r="F2" s="126">
        <v>0</v>
      </c>
      <c r="G2" s="17">
        <f t="shared" ref="G2:G33" si="0">C2*F2</f>
        <v>0</v>
      </c>
      <c r="H2" s="4">
        <f>G2*1.21</f>
        <v>0</v>
      </c>
    </row>
    <row r="3" spans="1:8" x14ac:dyDescent="0.25">
      <c r="A3" s="2">
        <v>2</v>
      </c>
      <c r="B3" s="15" t="s">
        <v>98</v>
      </c>
      <c r="C3" s="18">
        <v>3</v>
      </c>
      <c r="D3" s="19" t="s">
        <v>12</v>
      </c>
      <c r="E3" s="2" t="s">
        <v>65</v>
      </c>
      <c r="F3" s="126">
        <v>0</v>
      </c>
      <c r="G3" s="20">
        <f t="shared" si="0"/>
        <v>0</v>
      </c>
      <c r="H3" s="3">
        <f t="shared" ref="H3:H57" si="1">G3*1.21</f>
        <v>0</v>
      </c>
    </row>
    <row r="4" spans="1:8" x14ac:dyDescent="0.25">
      <c r="A4" s="2">
        <v>3</v>
      </c>
      <c r="B4" s="21" t="s">
        <v>2</v>
      </c>
      <c r="C4" s="18">
        <v>1</v>
      </c>
      <c r="D4" s="19" t="s">
        <v>12</v>
      </c>
      <c r="E4" s="2" t="s">
        <v>65</v>
      </c>
      <c r="F4" s="126">
        <v>0</v>
      </c>
      <c r="G4" s="20">
        <f t="shared" si="0"/>
        <v>0</v>
      </c>
      <c r="H4" s="3">
        <f t="shared" si="1"/>
        <v>0</v>
      </c>
    </row>
    <row r="5" spans="1:8" x14ac:dyDescent="0.25">
      <c r="A5" s="2">
        <v>4</v>
      </c>
      <c r="B5" s="21" t="s">
        <v>3</v>
      </c>
      <c r="C5" s="18">
        <v>2</v>
      </c>
      <c r="D5" s="19" t="s">
        <v>12</v>
      </c>
      <c r="E5" s="2" t="s">
        <v>65</v>
      </c>
      <c r="F5" s="126">
        <v>0</v>
      </c>
      <c r="G5" s="20">
        <f t="shared" si="0"/>
        <v>0</v>
      </c>
      <c r="H5" s="3">
        <f t="shared" si="1"/>
        <v>0</v>
      </c>
    </row>
    <row r="6" spans="1:8" x14ac:dyDescent="0.25">
      <c r="A6" s="2">
        <v>5</v>
      </c>
      <c r="B6" s="21" t="s">
        <v>22</v>
      </c>
      <c r="C6" s="18">
        <v>2</v>
      </c>
      <c r="D6" s="19" t="s">
        <v>12</v>
      </c>
      <c r="E6" s="2" t="s">
        <v>65</v>
      </c>
      <c r="F6" s="126">
        <v>0</v>
      </c>
      <c r="G6" s="20">
        <f t="shared" si="0"/>
        <v>0</v>
      </c>
      <c r="H6" s="3">
        <f t="shared" si="1"/>
        <v>0</v>
      </c>
    </row>
    <row r="7" spans="1:8" x14ac:dyDescent="0.25">
      <c r="A7" s="2">
        <v>6</v>
      </c>
      <c r="B7" s="22" t="s">
        <v>99</v>
      </c>
      <c r="C7" s="18">
        <v>2</v>
      </c>
      <c r="D7" s="19" t="s">
        <v>12</v>
      </c>
      <c r="E7" s="2" t="s">
        <v>47</v>
      </c>
      <c r="F7" s="126">
        <v>0</v>
      </c>
      <c r="G7" s="20">
        <f t="shared" si="0"/>
        <v>0</v>
      </c>
      <c r="H7" s="3">
        <f t="shared" si="1"/>
        <v>0</v>
      </c>
    </row>
    <row r="8" spans="1:8" x14ac:dyDescent="0.25">
      <c r="A8" s="2">
        <v>7</v>
      </c>
      <c r="B8" s="21" t="s">
        <v>16</v>
      </c>
      <c r="C8" s="18">
        <v>1</v>
      </c>
      <c r="D8" s="19" t="s">
        <v>12</v>
      </c>
      <c r="E8" s="2" t="s">
        <v>25</v>
      </c>
      <c r="F8" s="126">
        <v>0</v>
      </c>
      <c r="G8" s="20">
        <f t="shared" si="0"/>
        <v>0</v>
      </c>
      <c r="H8" s="3">
        <f t="shared" si="1"/>
        <v>0</v>
      </c>
    </row>
    <row r="9" spans="1:8" x14ac:dyDescent="0.25">
      <c r="A9" s="2">
        <v>8</v>
      </c>
      <c r="B9" s="21" t="s">
        <v>6</v>
      </c>
      <c r="C9" s="18">
        <v>1</v>
      </c>
      <c r="D9" s="19" t="s">
        <v>12</v>
      </c>
      <c r="E9" s="2" t="s">
        <v>25</v>
      </c>
      <c r="F9" s="126">
        <v>0</v>
      </c>
      <c r="G9" s="20">
        <f t="shared" si="0"/>
        <v>0</v>
      </c>
      <c r="H9" s="3">
        <f t="shared" si="1"/>
        <v>0</v>
      </c>
    </row>
    <row r="10" spans="1:8" x14ac:dyDescent="0.25">
      <c r="A10" s="2">
        <v>9</v>
      </c>
      <c r="B10" s="19" t="s">
        <v>100</v>
      </c>
      <c r="C10" s="18">
        <v>2</v>
      </c>
      <c r="D10" s="19" t="s">
        <v>12</v>
      </c>
      <c r="E10" s="2" t="s">
        <v>36</v>
      </c>
      <c r="F10" s="126">
        <v>0</v>
      </c>
      <c r="G10" s="20">
        <f t="shared" si="0"/>
        <v>0</v>
      </c>
      <c r="H10" s="3">
        <f t="shared" si="1"/>
        <v>0</v>
      </c>
    </row>
    <row r="11" spans="1:8" x14ac:dyDescent="0.25">
      <c r="A11" s="2">
        <v>10</v>
      </c>
      <c r="B11" s="21" t="s">
        <v>2</v>
      </c>
      <c r="C11" s="18">
        <v>1</v>
      </c>
      <c r="D11" s="19" t="s">
        <v>12</v>
      </c>
      <c r="E11" s="2" t="s">
        <v>70</v>
      </c>
      <c r="F11" s="126">
        <v>0</v>
      </c>
      <c r="G11" s="20">
        <f t="shared" si="0"/>
        <v>0</v>
      </c>
      <c r="H11" s="3">
        <f t="shared" si="1"/>
        <v>0</v>
      </c>
    </row>
    <row r="12" spans="1:8" ht="15" customHeight="1" x14ac:dyDescent="0.25">
      <c r="A12" s="2">
        <v>11</v>
      </c>
      <c r="B12" s="19" t="s">
        <v>101</v>
      </c>
      <c r="C12" s="18">
        <v>2</v>
      </c>
      <c r="D12" s="19" t="s">
        <v>12</v>
      </c>
      <c r="E12" s="2" t="s">
        <v>28</v>
      </c>
      <c r="F12" s="126">
        <v>0</v>
      </c>
      <c r="G12" s="20">
        <f t="shared" si="0"/>
        <v>0</v>
      </c>
      <c r="H12" s="3">
        <f t="shared" si="1"/>
        <v>0</v>
      </c>
    </row>
    <row r="13" spans="1:8" x14ac:dyDescent="0.25">
      <c r="A13" s="2">
        <v>12</v>
      </c>
      <c r="B13" s="21" t="s">
        <v>0</v>
      </c>
      <c r="C13" s="18">
        <v>4</v>
      </c>
      <c r="D13" s="19" t="s">
        <v>12</v>
      </c>
      <c r="E13" s="2" t="s">
        <v>71</v>
      </c>
      <c r="F13" s="126">
        <v>0</v>
      </c>
      <c r="G13" s="20">
        <f t="shared" si="0"/>
        <v>0</v>
      </c>
      <c r="H13" s="3">
        <f t="shared" si="1"/>
        <v>0</v>
      </c>
    </row>
    <row r="14" spans="1:8" x14ac:dyDescent="0.25">
      <c r="A14" s="2">
        <v>13</v>
      </c>
      <c r="B14" s="21" t="s">
        <v>17</v>
      </c>
      <c r="C14" s="18">
        <v>1</v>
      </c>
      <c r="D14" s="19" t="s">
        <v>12</v>
      </c>
      <c r="E14" s="2" t="s">
        <v>37</v>
      </c>
      <c r="F14" s="126">
        <v>0</v>
      </c>
      <c r="G14" s="20">
        <f t="shared" si="0"/>
        <v>0</v>
      </c>
      <c r="H14" s="3">
        <f t="shared" si="1"/>
        <v>0</v>
      </c>
    </row>
    <row r="15" spans="1:8" x14ac:dyDescent="0.25">
      <c r="A15" s="2">
        <v>14</v>
      </c>
      <c r="B15" s="21" t="s">
        <v>20</v>
      </c>
      <c r="C15" s="18">
        <v>2</v>
      </c>
      <c r="D15" s="19" t="s">
        <v>12</v>
      </c>
      <c r="E15" s="2" t="s">
        <v>63</v>
      </c>
      <c r="F15" s="126">
        <v>0</v>
      </c>
      <c r="G15" s="20">
        <f t="shared" si="0"/>
        <v>0</v>
      </c>
      <c r="H15" s="3">
        <f t="shared" si="1"/>
        <v>0</v>
      </c>
    </row>
    <row r="16" spans="1:8" x14ac:dyDescent="0.25">
      <c r="A16" s="2">
        <v>15</v>
      </c>
      <c r="B16" s="21" t="s">
        <v>19</v>
      </c>
      <c r="C16" s="18">
        <v>1</v>
      </c>
      <c r="D16" s="19" t="s">
        <v>12</v>
      </c>
      <c r="E16" s="2" t="s">
        <v>29</v>
      </c>
      <c r="F16" s="126">
        <v>0</v>
      </c>
      <c r="G16" s="20">
        <f t="shared" si="0"/>
        <v>0</v>
      </c>
      <c r="H16" s="3">
        <f t="shared" si="1"/>
        <v>0</v>
      </c>
    </row>
    <row r="17" spans="1:8" x14ac:dyDescent="0.25">
      <c r="A17" s="2">
        <v>16</v>
      </c>
      <c r="B17" s="21" t="s">
        <v>6</v>
      </c>
      <c r="C17" s="18">
        <v>2</v>
      </c>
      <c r="D17" s="19" t="s">
        <v>12</v>
      </c>
      <c r="E17" s="2" t="s">
        <v>29</v>
      </c>
      <c r="F17" s="126">
        <v>0</v>
      </c>
      <c r="G17" s="20">
        <f t="shared" si="0"/>
        <v>0</v>
      </c>
      <c r="H17" s="3">
        <f t="shared" si="1"/>
        <v>0</v>
      </c>
    </row>
    <row r="18" spans="1:8" x14ac:dyDescent="0.25">
      <c r="A18" s="2">
        <v>17</v>
      </c>
      <c r="B18" s="21" t="s">
        <v>8</v>
      </c>
      <c r="C18" s="18">
        <v>1</v>
      </c>
      <c r="D18" s="19" t="s">
        <v>12</v>
      </c>
      <c r="E18" s="2" t="s">
        <v>29</v>
      </c>
      <c r="F18" s="126">
        <v>0</v>
      </c>
      <c r="G18" s="20">
        <f t="shared" si="0"/>
        <v>0</v>
      </c>
      <c r="H18" s="3">
        <f t="shared" si="1"/>
        <v>0</v>
      </c>
    </row>
    <row r="19" spans="1:8" x14ac:dyDescent="0.25">
      <c r="A19" s="2">
        <v>18</v>
      </c>
      <c r="B19" s="21" t="s">
        <v>0</v>
      </c>
      <c r="C19" s="18">
        <v>1</v>
      </c>
      <c r="D19" s="19" t="s">
        <v>12</v>
      </c>
      <c r="E19" s="2" t="s">
        <v>31</v>
      </c>
      <c r="F19" s="126">
        <v>0</v>
      </c>
      <c r="G19" s="20">
        <f t="shared" si="0"/>
        <v>0</v>
      </c>
      <c r="H19" s="3">
        <f t="shared" si="1"/>
        <v>0</v>
      </c>
    </row>
    <row r="20" spans="1:8" x14ac:dyDescent="0.25">
      <c r="A20" s="2">
        <v>19</v>
      </c>
      <c r="B20" s="22" t="s">
        <v>99</v>
      </c>
      <c r="C20" s="18">
        <v>1</v>
      </c>
      <c r="D20" s="19" t="s">
        <v>12</v>
      </c>
      <c r="E20" s="2" t="s">
        <v>31</v>
      </c>
      <c r="F20" s="126">
        <v>0</v>
      </c>
      <c r="G20" s="20">
        <f t="shared" si="0"/>
        <v>0</v>
      </c>
      <c r="H20" s="3">
        <f t="shared" si="1"/>
        <v>0</v>
      </c>
    </row>
    <row r="21" spans="1:8" x14ac:dyDescent="0.25">
      <c r="A21" s="2">
        <v>20</v>
      </c>
      <c r="B21" s="22" t="s">
        <v>99</v>
      </c>
      <c r="C21" s="18">
        <v>1</v>
      </c>
      <c r="D21" s="23" t="s">
        <v>12</v>
      </c>
      <c r="E21" s="2" t="s">
        <v>25</v>
      </c>
      <c r="F21" s="126">
        <v>0</v>
      </c>
      <c r="G21" s="20">
        <f t="shared" si="0"/>
        <v>0</v>
      </c>
      <c r="H21" s="3">
        <f t="shared" si="1"/>
        <v>0</v>
      </c>
    </row>
    <row r="22" spans="1:8" x14ac:dyDescent="0.25">
      <c r="A22" s="2">
        <v>21</v>
      </c>
      <c r="B22" s="21" t="s">
        <v>0</v>
      </c>
      <c r="C22" s="18">
        <v>1</v>
      </c>
      <c r="D22" s="23" t="s">
        <v>12</v>
      </c>
      <c r="E22" s="19" t="s">
        <v>26</v>
      </c>
      <c r="F22" s="126">
        <v>0</v>
      </c>
      <c r="G22" s="20">
        <f t="shared" si="0"/>
        <v>0</v>
      </c>
      <c r="H22" s="3">
        <f t="shared" si="1"/>
        <v>0</v>
      </c>
    </row>
    <row r="23" spans="1:8" x14ac:dyDescent="0.25">
      <c r="A23" s="2">
        <v>22</v>
      </c>
      <c r="B23" s="22" t="s">
        <v>99</v>
      </c>
      <c r="C23" s="18">
        <v>1</v>
      </c>
      <c r="D23" s="23" t="s">
        <v>12</v>
      </c>
      <c r="E23" s="19" t="s">
        <v>27</v>
      </c>
      <c r="F23" s="126">
        <v>0</v>
      </c>
      <c r="G23" s="20">
        <f t="shared" si="0"/>
        <v>0</v>
      </c>
      <c r="H23" s="3">
        <f t="shared" si="1"/>
        <v>0</v>
      </c>
    </row>
    <row r="24" spans="1:8" x14ac:dyDescent="0.25">
      <c r="A24" s="2">
        <v>23</v>
      </c>
      <c r="B24" s="21" t="s">
        <v>0</v>
      </c>
      <c r="C24" s="18">
        <v>1</v>
      </c>
      <c r="D24" s="23" t="s">
        <v>12</v>
      </c>
      <c r="E24" s="19" t="s">
        <v>27</v>
      </c>
      <c r="F24" s="126">
        <v>0</v>
      </c>
      <c r="G24" s="20">
        <f t="shared" si="0"/>
        <v>0</v>
      </c>
      <c r="H24" s="3">
        <f t="shared" si="1"/>
        <v>0</v>
      </c>
    </row>
    <row r="25" spans="1:8" x14ac:dyDescent="0.25">
      <c r="A25" s="2">
        <v>24</v>
      </c>
      <c r="B25" s="21" t="s">
        <v>1</v>
      </c>
      <c r="C25" s="18">
        <v>1</v>
      </c>
      <c r="D25" s="23" t="s">
        <v>12</v>
      </c>
      <c r="E25" s="19" t="s">
        <v>28</v>
      </c>
      <c r="F25" s="126">
        <v>0</v>
      </c>
      <c r="G25" s="20">
        <f t="shared" si="0"/>
        <v>0</v>
      </c>
      <c r="H25" s="3">
        <f t="shared" si="1"/>
        <v>0</v>
      </c>
    </row>
    <row r="26" spans="1:8" x14ac:dyDescent="0.25">
      <c r="A26" s="2">
        <v>25</v>
      </c>
      <c r="B26" s="22" t="s">
        <v>99</v>
      </c>
      <c r="C26" s="18">
        <v>2</v>
      </c>
      <c r="D26" s="23" t="s">
        <v>12</v>
      </c>
      <c r="E26" s="19" t="s">
        <v>29</v>
      </c>
      <c r="F26" s="126">
        <v>0</v>
      </c>
      <c r="G26" s="20">
        <f t="shared" si="0"/>
        <v>0</v>
      </c>
      <c r="H26" s="3">
        <f t="shared" si="1"/>
        <v>0</v>
      </c>
    </row>
    <row r="27" spans="1:8" x14ac:dyDescent="0.25">
      <c r="A27" s="2">
        <v>26</v>
      </c>
      <c r="B27" s="21" t="s">
        <v>2</v>
      </c>
      <c r="C27" s="18">
        <v>1</v>
      </c>
      <c r="D27" s="23" t="s">
        <v>12</v>
      </c>
      <c r="E27" s="19" t="s">
        <v>30</v>
      </c>
      <c r="F27" s="126">
        <v>0</v>
      </c>
      <c r="G27" s="20">
        <f t="shared" si="0"/>
        <v>0</v>
      </c>
      <c r="H27" s="3">
        <f t="shared" si="1"/>
        <v>0</v>
      </c>
    </row>
    <row r="28" spans="1:8" x14ac:dyDescent="0.25">
      <c r="A28" s="2">
        <v>27</v>
      </c>
      <c r="B28" s="19" t="s">
        <v>102</v>
      </c>
      <c r="C28" s="18">
        <v>1</v>
      </c>
      <c r="D28" s="23" t="s">
        <v>12</v>
      </c>
      <c r="E28" s="19" t="s">
        <v>27</v>
      </c>
      <c r="F28" s="126">
        <v>0</v>
      </c>
      <c r="G28" s="20">
        <f t="shared" si="0"/>
        <v>0</v>
      </c>
      <c r="H28" s="3">
        <f t="shared" si="1"/>
        <v>0</v>
      </c>
    </row>
    <row r="29" spans="1:8" x14ac:dyDescent="0.25">
      <c r="A29" s="2">
        <v>28</v>
      </c>
      <c r="B29" s="22" t="s">
        <v>99</v>
      </c>
      <c r="C29" s="18">
        <v>2</v>
      </c>
      <c r="D29" s="23" t="s">
        <v>12</v>
      </c>
      <c r="E29" s="19" t="s">
        <v>31</v>
      </c>
      <c r="F29" s="126">
        <v>0</v>
      </c>
      <c r="G29" s="20">
        <f t="shared" si="0"/>
        <v>0</v>
      </c>
      <c r="H29" s="3">
        <f t="shared" si="1"/>
        <v>0</v>
      </c>
    </row>
    <row r="30" spans="1:8" x14ac:dyDescent="0.25">
      <c r="A30" s="2">
        <v>29</v>
      </c>
      <c r="B30" s="21" t="s">
        <v>103</v>
      </c>
      <c r="C30" s="18">
        <v>1</v>
      </c>
      <c r="D30" s="23" t="s">
        <v>12</v>
      </c>
      <c r="E30" s="19" t="s">
        <v>32</v>
      </c>
      <c r="F30" s="126">
        <v>0</v>
      </c>
      <c r="G30" s="20">
        <f t="shared" si="0"/>
        <v>0</v>
      </c>
      <c r="H30" s="3">
        <f t="shared" si="1"/>
        <v>0</v>
      </c>
    </row>
    <row r="31" spans="1:8" x14ac:dyDescent="0.25">
      <c r="A31" s="2">
        <v>30</v>
      </c>
      <c r="B31" s="21" t="s">
        <v>0</v>
      </c>
      <c r="C31" s="18">
        <v>2</v>
      </c>
      <c r="D31" s="23" t="s">
        <v>12</v>
      </c>
      <c r="E31" s="19" t="s">
        <v>25</v>
      </c>
      <c r="F31" s="126">
        <v>0</v>
      </c>
      <c r="G31" s="20">
        <f t="shared" si="0"/>
        <v>0</v>
      </c>
      <c r="H31" s="3">
        <f t="shared" si="1"/>
        <v>0</v>
      </c>
    </row>
    <row r="32" spans="1:8" x14ac:dyDescent="0.25">
      <c r="A32" s="2">
        <v>31</v>
      </c>
      <c r="B32" s="21" t="s">
        <v>4</v>
      </c>
      <c r="C32" s="18">
        <v>5</v>
      </c>
      <c r="D32" s="23" t="s">
        <v>12</v>
      </c>
      <c r="E32" s="19" t="s">
        <v>33</v>
      </c>
      <c r="F32" s="126">
        <v>0</v>
      </c>
      <c r="G32" s="20">
        <f t="shared" si="0"/>
        <v>0</v>
      </c>
      <c r="H32" s="3">
        <f t="shared" si="1"/>
        <v>0</v>
      </c>
    </row>
    <row r="33" spans="1:8" x14ac:dyDescent="0.25">
      <c r="A33" s="2">
        <v>32</v>
      </c>
      <c r="B33" s="21" t="s">
        <v>42</v>
      </c>
      <c r="C33" s="18">
        <v>2</v>
      </c>
      <c r="D33" s="23" t="s">
        <v>105</v>
      </c>
      <c r="E33" s="19" t="s">
        <v>34</v>
      </c>
      <c r="F33" s="126">
        <v>0</v>
      </c>
      <c r="G33" s="20">
        <f t="shared" si="0"/>
        <v>0</v>
      </c>
      <c r="H33" s="3">
        <f t="shared" si="1"/>
        <v>0</v>
      </c>
    </row>
    <row r="34" spans="1:8" x14ac:dyDescent="0.25">
      <c r="A34" s="2">
        <v>33</v>
      </c>
      <c r="B34" s="21" t="s">
        <v>6</v>
      </c>
      <c r="C34" s="18">
        <v>2</v>
      </c>
      <c r="D34" s="23" t="s">
        <v>12</v>
      </c>
      <c r="E34" s="19" t="s">
        <v>35</v>
      </c>
      <c r="F34" s="126">
        <v>0</v>
      </c>
      <c r="G34" s="20">
        <f t="shared" ref="G34:G65" si="2">C34*F34</f>
        <v>0</v>
      </c>
      <c r="H34" s="3">
        <f t="shared" si="1"/>
        <v>0</v>
      </c>
    </row>
    <row r="35" spans="1:8" x14ac:dyDescent="0.25">
      <c r="A35" s="2">
        <v>34</v>
      </c>
      <c r="B35" s="21" t="s">
        <v>0</v>
      </c>
      <c r="C35" s="18">
        <v>1</v>
      </c>
      <c r="D35" s="23" t="s">
        <v>12</v>
      </c>
      <c r="E35" s="19" t="s">
        <v>25</v>
      </c>
      <c r="F35" s="126">
        <v>0</v>
      </c>
      <c r="G35" s="20">
        <f t="shared" si="2"/>
        <v>0</v>
      </c>
      <c r="H35" s="3">
        <f t="shared" si="1"/>
        <v>0</v>
      </c>
    </row>
    <row r="36" spans="1:8" x14ac:dyDescent="0.25">
      <c r="A36" s="2">
        <v>35</v>
      </c>
      <c r="B36" s="22" t="s">
        <v>99</v>
      </c>
      <c r="C36" s="18">
        <v>1</v>
      </c>
      <c r="D36" s="23" t="s">
        <v>12</v>
      </c>
      <c r="E36" s="19" t="s">
        <v>31</v>
      </c>
      <c r="F36" s="126">
        <v>0</v>
      </c>
      <c r="G36" s="20">
        <f t="shared" si="2"/>
        <v>0</v>
      </c>
      <c r="H36" s="3">
        <f t="shared" si="1"/>
        <v>0</v>
      </c>
    </row>
    <row r="37" spans="1:8" x14ac:dyDescent="0.25">
      <c r="A37" s="2">
        <v>36</v>
      </c>
      <c r="B37" s="22" t="s">
        <v>99</v>
      </c>
      <c r="C37" s="18">
        <v>1</v>
      </c>
      <c r="D37" s="23" t="s">
        <v>12</v>
      </c>
      <c r="E37" s="19" t="s">
        <v>37</v>
      </c>
      <c r="F37" s="126">
        <v>0</v>
      </c>
      <c r="G37" s="20">
        <f t="shared" si="2"/>
        <v>0</v>
      </c>
      <c r="H37" s="3">
        <f t="shared" si="1"/>
        <v>0</v>
      </c>
    </row>
    <row r="38" spans="1:8" x14ac:dyDescent="0.25">
      <c r="A38" s="2">
        <v>37</v>
      </c>
      <c r="B38" s="21" t="s">
        <v>7</v>
      </c>
      <c r="C38" s="18">
        <v>4</v>
      </c>
      <c r="D38" s="23" t="s">
        <v>12</v>
      </c>
      <c r="E38" s="19" t="s">
        <v>107</v>
      </c>
      <c r="F38" s="126">
        <v>0</v>
      </c>
      <c r="G38" s="20">
        <f t="shared" si="2"/>
        <v>0</v>
      </c>
      <c r="H38" s="3">
        <f t="shared" si="1"/>
        <v>0</v>
      </c>
    </row>
    <row r="39" spans="1:8" x14ac:dyDescent="0.25">
      <c r="A39" s="2">
        <v>38</v>
      </c>
      <c r="B39" s="21" t="s">
        <v>8</v>
      </c>
      <c r="C39" s="18">
        <v>3</v>
      </c>
      <c r="D39" s="23" t="s">
        <v>12</v>
      </c>
      <c r="E39" s="19" t="s">
        <v>37</v>
      </c>
      <c r="F39" s="126">
        <v>0</v>
      </c>
      <c r="G39" s="20">
        <f t="shared" si="2"/>
        <v>0</v>
      </c>
      <c r="H39" s="3">
        <f t="shared" si="1"/>
        <v>0</v>
      </c>
    </row>
    <row r="40" spans="1:8" x14ac:dyDescent="0.25">
      <c r="A40" s="2">
        <v>39</v>
      </c>
      <c r="B40" s="21" t="s">
        <v>9</v>
      </c>
      <c r="C40" s="18">
        <v>3</v>
      </c>
      <c r="D40" s="23" t="s">
        <v>41</v>
      </c>
      <c r="E40" s="19" t="s">
        <v>37</v>
      </c>
      <c r="F40" s="126">
        <v>0</v>
      </c>
      <c r="G40" s="20">
        <f t="shared" si="2"/>
        <v>0</v>
      </c>
      <c r="H40" s="3">
        <f t="shared" si="1"/>
        <v>0</v>
      </c>
    </row>
    <row r="41" spans="1:8" x14ac:dyDescent="0.25">
      <c r="A41" s="2">
        <v>40</v>
      </c>
      <c r="B41" s="21" t="s">
        <v>4</v>
      </c>
      <c r="C41" s="18">
        <v>2</v>
      </c>
      <c r="D41" s="23" t="s">
        <v>12</v>
      </c>
      <c r="E41" s="19" t="s">
        <v>38</v>
      </c>
      <c r="F41" s="126">
        <v>0</v>
      </c>
      <c r="G41" s="20">
        <f t="shared" si="2"/>
        <v>0</v>
      </c>
      <c r="H41" s="3">
        <f t="shared" si="1"/>
        <v>0</v>
      </c>
    </row>
    <row r="42" spans="1:8" ht="15" customHeight="1" x14ac:dyDescent="0.25">
      <c r="A42" s="2">
        <v>41</v>
      </c>
      <c r="B42" s="21" t="s">
        <v>6</v>
      </c>
      <c r="C42" s="18">
        <v>2</v>
      </c>
      <c r="D42" s="23" t="s">
        <v>12</v>
      </c>
      <c r="E42" s="19" t="s">
        <v>43</v>
      </c>
      <c r="F42" s="126">
        <v>0</v>
      </c>
      <c r="G42" s="20">
        <f t="shared" si="2"/>
        <v>0</v>
      </c>
      <c r="H42" s="3">
        <f t="shared" si="1"/>
        <v>0</v>
      </c>
    </row>
    <row r="43" spans="1:8" x14ac:dyDescent="0.25">
      <c r="A43" s="2">
        <v>42</v>
      </c>
      <c r="B43" s="22" t="s">
        <v>99</v>
      </c>
      <c r="C43" s="18">
        <v>1</v>
      </c>
      <c r="D43" s="23" t="s">
        <v>12</v>
      </c>
      <c r="E43" s="19" t="s">
        <v>39</v>
      </c>
      <c r="F43" s="126">
        <v>0</v>
      </c>
      <c r="G43" s="20">
        <f t="shared" si="2"/>
        <v>0</v>
      </c>
      <c r="H43" s="3">
        <f t="shared" si="1"/>
        <v>0</v>
      </c>
    </row>
    <row r="44" spans="1:8" x14ac:dyDescent="0.25">
      <c r="A44" s="2">
        <v>43</v>
      </c>
      <c r="B44" s="21" t="s">
        <v>7</v>
      </c>
      <c r="C44" s="18">
        <v>1</v>
      </c>
      <c r="D44" s="23" t="s">
        <v>12</v>
      </c>
      <c r="E44" s="19" t="s">
        <v>27</v>
      </c>
      <c r="F44" s="126">
        <v>0</v>
      </c>
      <c r="G44" s="20">
        <f t="shared" si="2"/>
        <v>0</v>
      </c>
      <c r="H44" s="3">
        <f t="shared" si="1"/>
        <v>0</v>
      </c>
    </row>
    <row r="45" spans="1:8" x14ac:dyDescent="0.25">
      <c r="A45" s="2">
        <v>44</v>
      </c>
      <c r="B45" s="19" t="s">
        <v>109</v>
      </c>
      <c r="C45" s="18">
        <v>3</v>
      </c>
      <c r="D45" s="23" t="s">
        <v>12</v>
      </c>
      <c r="E45" s="19" t="s">
        <v>31</v>
      </c>
      <c r="F45" s="126">
        <v>0</v>
      </c>
      <c r="G45" s="20">
        <f t="shared" si="2"/>
        <v>0</v>
      </c>
      <c r="H45" s="3">
        <f t="shared" si="1"/>
        <v>0</v>
      </c>
    </row>
    <row r="46" spans="1:8" x14ac:dyDescent="0.25">
      <c r="A46" s="2">
        <v>45</v>
      </c>
      <c r="B46" s="22" t="s">
        <v>99</v>
      </c>
      <c r="C46" s="18">
        <v>3</v>
      </c>
      <c r="D46" s="23" t="s">
        <v>12</v>
      </c>
      <c r="E46" s="19" t="s">
        <v>40</v>
      </c>
      <c r="F46" s="126">
        <v>0</v>
      </c>
      <c r="G46" s="20">
        <f t="shared" si="2"/>
        <v>0</v>
      </c>
      <c r="H46" s="3">
        <f t="shared" si="1"/>
        <v>0</v>
      </c>
    </row>
    <row r="47" spans="1:8" x14ac:dyDescent="0.25">
      <c r="A47" s="2">
        <v>46</v>
      </c>
      <c r="B47" s="21" t="s">
        <v>11</v>
      </c>
      <c r="C47" s="18">
        <v>2</v>
      </c>
      <c r="D47" s="23" t="s">
        <v>12</v>
      </c>
      <c r="E47" s="19" t="s">
        <v>40</v>
      </c>
      <c r="F47" s="126">
        <v>0</v>
      </c>
      <c r="G47" s="20">
        <f t="shared" si="2"/>
        <v>0</v>
      </c>
      <c r="H47" s="3">
        <f t="shared" si="1"/>
        <v>0</v>
      </c>
    </row>
    <row r="48" spans="1:8" x14ac:dyDescent="0.25">
      <c r="A48" s="2">
        <v>47</v>
      </c>
      <c r="B48" s="21" t="s">
        <v>110</v>
      </c>
      <c r="C48" s="18">
        <v>1</v>
      </c>
      <c r="D48" s="23" t="s">
        <v>12</v>
      </c>
      <c r="E48" s="19" t="s">
        <v>44</v>
      </c>
      <c r="F48" s="126">
        <v>0</v>
      </c>
      <c r="G48" s="20">
        <f t="shared" si="2"/>
        <v>0</v>
      </c>
      <c r="H48" s="3">
        <f t="shared" si="1"/>
        <v>0</v>
      </c>
    </row>
    <row r="49" spans="1:8" x14ac:dyDescent="0.25">
      <c r="A49" s="2">
        <v>48</v>
      </c>
      <c r="B49" s="21" t="s">
        <v>15</v>
      </c>
      <c r="C49" s="18">
        <v>1</v>
      </c>
      <c r="D49" s="23" t="s">
        <v>12</v>
      </c>
      <c r="E49" s="19" t="s">
        <v>45</v>
      </c>
      <c r="F49" s="126">
        <v>0</v>
      </c>
      <c r="G49" s="20">
        <f t="shared" si="2"/>
        <v>0</v>
      </c>
      <c r="H49" s="3">
        <f t="shared" si="1"/>
        <v>0</v>
      </c>
    </row>
    <row r="50" spans="1:8" x14ac:dyDescent="0.25">
      <c r="A50" s="2">
        <v>49</v>
      </c>
      <c r="B50" s="21" t="s">
        <v>5</v>
      </c>
      <c r="C50" s="18">
        <v>1</v>
      </c>
      <c r="D50" s="23" t="s">
        <v>12</v>
      </c>
      <c r="E50" s="19" t="s">
        <v>46</v>
      </c>
      <c r="F50" s="126">
        <v>0</v>
      </c>
      <c r="G50" s="20">
        <f t="shared" si="2"/>
        <v>0</v>
      </c>
      <c r="H50" s="3">
        <f t="shared" si="1"/>
        <v>0</v>
      </c>
    </row>
    <row r="51" spans="1:8" x14ac:dyDescent="0.25">
      <c r="A51" s="2">
        <v>50</v>
      </c>
      <c r="B51" s="21" t="s">
        <v>0</v>
      </c>
      <c r="C51" s="18">
        <v>2</v>
      </c>
      <c r="D51" s="23" t="s">
        <v>12</v>
      </c>
      <c r="E51" s="19" t="s">
        <v>47</v>
      </c>
      <c r="F51" s="126">
        <v>0</v>
      </c>
      <c r="G51" s="20">
        <f t="shared" si="2"/>
        <v>0</v>
      </c>
      <c r="H51" s="3">
        <f t="shared" si="1"/>
        <v>0</v>
      </c>
    </row>
    <row r="52" spans="1:8" x14ac:dyDescent="0.25">
      <c r="A52" s="2">
        <v>51</v>
      </c>
      <c r="B52" s="21" t="s">
        <v>0</v>
      </c>
      <c r="C52" s="18">
        <v>2</v>
      </c>
      <c r="D52" s="23" t="s">
        <v>12</v>
      </c>
      <c r="E52" s="19" t="s">
        <v>47</v>
      </c>
      <c r="F52" s="126">
        <v>0</v>
      </c>
      <c r="G52" s="20">
        <f t="shared" si="2"/>
        <v>0</v>
      </c>
      <c r="H52" s="3">
        <f t="shared" si="1"/>
        <v>0</v>
      </c>
    </row>
    <row r="53" spans="1:8" x14ac:dyDescent="0.25">
      <c r="A53" s="2">
        <v>52</v>
      </c>
      <c r="B53" s="21" t="s">
        <v>14</v>
      </c>
      <c r="C53" s="18">
        <v>1</v>
      </c>
      <c r="D53" s="23" t="s">
        <v>12</v>
      </c>
      <c r="E53" s="19" t="s">
        <v>108</v>
      </c>
      <c r="F53" s="126">
        <v>0</v>
      </c>
      <c r="G53" s="20">
        <f t="shared" si="2"/>
        <v>0</v>
      </c>
      <c r="H53" s="3">
        <f t="shared" si="1"/>
        <v>0</v>
      </c>
    </row>
    <row r="54" spans="1:8" x14ac:dyDescent="0.25">
      <c r="A54" s="2">
        <v>53</v>
      </c>
      <c r="B54" s="22" t="s">
        <v>99</v>
      </c>
      <c r="C54" s="18">
        <v>1</v>
      </c>
      <c r="D54" s="23" t="s">
        <v>12</v>
      </c>
      <c r="E54" s="19" t="s">
        <v>36</v>
      </c>
      <c r="F54" s="126">
        <v>0</v>
      </c>
      <c r="G54" s="20">
        <f t="shared" si="2"/>
        <v>0</v>
      </c>
      <c r="H54" s="3">
        <f t="shared" si="1"/>
        <v>0</v>
      </c>
    </row>
    <row r="55" spans="1:8" x14ac:dyDescent="0.25">
      <c r="A55" s="2">
        <v>54</v>
      </c>
      <c r="B55" s="22" t="s">
        <v>99</v>
      </c>
      <c r="C55" s="18">
        <v>2</v>
      </c>
      <c r="D55" s="23" t="s">
        <v>12</v>
      </c>
      <c r="E55" s="19" t="s">
        <v>48</v>
      </c>
      <c r="F55" s="126">
        <v>0</v>
      </c>
      <c r="G55" s="20">
        <f t="shared" si="2"/>
        <v>0</v>
      </c>
      <c r="H55" s="3">
        <f t="shared" si="1"/>
        <v>0</v>
      </c>
    </row>
    <row r="56" spans="1:8" x14ac:dyDescent="0.25">
      <c r="A56" s="2">
        <v>55</v>
      </c>
      <c r="B56" s="19" t="s">
        <v>111</v>
      </c>
      <c r="C56" s="18">
        <v>5</v>
      </c>
      <c r="D56" s="23" t="s">
        <v>12</v>
      </c>
      <c r="E56" s="19" t="s">
        <v>49</v>
      </c>
      <c r="F56" s="126">
        <v>0</v>
      </c>
      <c r="G56" s="20">
        <f t="shared" si="2"/>
        <v>0</v>
      </c>
      <c r="H56" s="3">
        <f t="shared" si="1"/>
        <v>0</v>
      </c>
    </row>
    <row r="57" spans="1:8" x14ac:dyDescent="0.25">
      <c r="A57" s="2">
        <v>56</v>
      </c>
      <c r="B57" s="21" t="s">
        <v>0</v>
      </c>
      <c r="C57" s="18">
        <v>1</v>
      </c>
      <c r="D57" s="23" t="s">
        <v>12</v>
      </c>
      <c r="E57" s="19" t="s">
        <v>50</v>
      </c>
      <c r="F57" s="126">
        <v>0</v>
      </c>
      <c r="G57" s="20">
        <f t="shared" si="2"/>
        <v>0</v>
      </c>
      <c r="H57" s="3">
        <f t="shared" si="1"/>
        <v>0</v>
      </c>
    </row>
    <row r="58" spans="1:8" x14ac:dyDescent="0.25">
      <c r="A58" s="2">
        <v>57</v>
      </c>
      <c r="B58" s="21" t="s">
        <v>59</v>
      </c>
      <c r="C58" s="18">
        <v>2</v>
      </c>
      <c r="D58" s="23" t="s">
        <v>12</v>
      </c>
      <c r="E58" s="19" t="s">
        <v>51</v>
      </c>
      <c r="F58" s="126">
        <v>0</v>
      </c>
      <c r="G58" s="20">
        <f t="shared" si="2"/>
        <v>0</v>
      </c>
      <c r="H58" s="3">
        <f t="shared" ref="H58:H81" si="3">G58*1.21</f>
        <v>0</v>
      </c>
    </row>
    <row r="59" spans="1:8" x14ac:dyDescent="0.25">
      <c r="A59" s="2">
        <v>58</v>
      </c>
      <c r="B59" s="21" t="s">
        <v>112</v>
      </c>
      <c r="C59" s="18">
        <v>1</v>
      </c>
      <c r="D59" s="23" t="s">
        <v>12</v>
      </c>
      <c r="E59" s="19" t="s">
        <v>51</v>
      </c>
      <c r="F59" s="126">
        <v>0</v>
      </c>
      <c r="G59" s="20">
        <f t="shared" si="2"/>
        <v>0</v>
      </c>
      <c r="H59" s="3">
        <f t="shared" si="3"/>
        <v>0</v>
      </c>
    </row>
    <row r="60" spans="1:8" ht="15.75" customHeight="1" x14ac:dyDescent="0.25">
      <c r="A60" s="2">
        <v>59</v>
      </c>
      <c r="B60" s="19" t="s">
        <v>114</v>
      </c>
      <c r="C60" s="18">
        <v>2</v>
      </c>
      <c r="D60" s="23" t="s">
        <v>12</v>
      </c>
      <c r="E60" s="19" t="s">
        <v>52</v>
      </c>
      <c r="F60" s="126">
        <v>0</v>
      </c>
      <c r="G60" s="20">
        <f t="shared" si="2"/>
        <v>0</v>
      </c>
      <c r="H60" s="3">
        <f t="shared" si="3"/>
        <v>0</v>
      </c>
    </row>
    <row r="61" spans="1:8" x14ac:dyDescent="0.25">
      <c r="A61" s="2">
        <v>60</v>
      </c>
      <c r="B61" s="21" t="s">
        <v>113</v>
      </c>
      <c r="C61" s="18">
        <v>1</v>
      </c>
      <c r="D61" s="23" t="s">
        <v>12</v>
      </c>
      <c r="E61" s="19" t="s">
        <v>53</v>
      </c>
      <c r="F61" s="126">
        <v>0</v>
      </c>
      <c r="G61" s="20">
        <f t="shared" si="2"/>
        <v>0</v>
      </c>
      <c r="H61" s="3">
        <f t="shared" si="3"/>
        <v>0</v>
      </c>
    </row>
    <row r="62" spans="1:8" x14ac:dyDescent="0.25">
      <c r="A62" s="2">
        <v>61</v>
      </c>
      <c r="B62" s="21" t="s">
        <v>60</v>
      </c>
      <c r="C62" s="18">
        <v>1</v>
      </c>
      <c r="D62" s="23" t="s">
        <v>106</v>
      </c>
      <c r="E62" s="19" t="s">
        <v>54</v>
      </c>
      <c r="F62" s="126">
        <v>0</v>
      </c>
      <c r="G62" s="20">
        <f t="shared" si="2"/>
        <v>0</v>
      </c>
      <c r="H62" s="3">
        <f t="shared" si="3"/>
        <v>0</v>
      </c>
    </row>
    <row r="63" spans="1:8" x14ac:dyDescent="0.25">
      <c r="A63" s="2">
        <v>62</v>
      </c>
      <c r="B63" s="21" t="s">
        <v>7</v>
      </c>
      <c r="C63" s="18">
        <v>1</v>
      </c>
      <c r="D63" s="23" t="s">
        <v>104</v>
      </c>
      <c r="E63" s="19" t="s">
        <v>55</v>
      </c>
      <c r="F63" s="126">
        <v>0</v>
      </c>
      <c r="G63" s="20">
        <f t="shared" si="2"/>
        <v>0</v>
      </c>
      <c r="H63" s="3">
        <f t="shared" si="3"/>
        <v>0</v>
      </c>
    </row>
    <row r="64" spans="1:8" x14ac:dyDescent="0.25">
      <c r="A64" s="2">
        <v>63</v>
      </c>
      <c r="B64" s="21" t="s">
        <v>14</v>
      </c>
      <c r="C64" s="18">
        <v>1</v>
      </c>
      <c r="D64" s="23" t="s">
        <v>12</v>
      </c>
      <c r="E64" s="19" t="s">
        <v>56</v>
      </c>
      <c r="F64" s="126">
        <v>0</v>
      </c>
      <c r="G64" s="20">
        <f t="shared" si="2"/>
        <v>0</v>
      </c>
      <c r="H64" s="3">
        <f t="shared" si="3"/>
        <v>0</v>
      </c>
    </row>
    <row r="65" spans="1:8" x14ac:dyDescent="0.25">
      <c r="A65" s="2">
        <v>64</v>
      </c>
      <c r="B65" s="21" t="s">
        <v>6</v>
      </c>
      <c r="C65" s="18">
        <v>1</v>
      </c>
      <c r="D65" s="23" t="s">
        <v>12</v>
      </c>
      <c r="E65" s="19" t="s">
        <v>57</v>
      </c>
      <c r="F65" s="126">
        <v>0</v>
      </c>
      <c r="G65" s="20">
        <f t="shared" si="2"/>
        <v>0</v>
      </c>
      <c r="H65" s="3">
        <f t="shared" si="3"/>
        <v>0</v>
      </c>
    </row>
    <row r="66" spans="1:8" x14ac:dyDescent="0.25">
      <c r="A66" s="2">
        <v>65</v>
      </c>
      <c r="B66" s="21" t="s">
        <v>61</v>
      </c>
      <c r="C66" s="18">
        <v>1</v>
      </c>
      <c r="D66" s="23" t="s">
        <v>12</v>
      </c>
      <c r="E66" s="19" t="s">
        <v>64</v>
      </c>
      <c r="F66" s="126">
        <v>0</v>
      </c>
      <c r="G66" s="20">
        <f t="shared" ref="G66:G71" si="4">C66*F66</f>
        <v>0</v>
      </c>
      <c r="H66" s="3">
        <f t="shared" si="3"/>
        <v>0</v>
      </c>
    </row>
    <row r="67" spans="1:8" x14ac:dyDescent="0.25">
      <c r="A67" s="2">
        <v>66</v>
      </c>
      <c r="B67" s="19" t="s">
        <v>100</v>
      </c>
      <c r="C67" s="18">
        <v>1</v>
      </c>
      <c r="D67" s="19" t="s">
        <v>12</v>
      </c>
      <c r="E67" s="2" t="s">
        <v>73</v>
      </c>
      <c r="F67" s="126">
        <v>0</v>
      </c>
      <c r="G67" s="20">
        <f t="shared" si="4"/>
        <v>0</v>
      </c>
      <c r="H67" s="3">
        <f t="shared" si="3"/>
        <v>0</v>
      </c>
    </row>
    <row r="68" spans="1:8" x14ac:dyDescent="0.25">
      <c r="A68" s="2">
        <v>67</v>
      </c>
      <c r="B68" s="21" t="s">
        <v>22</v>
      </c>
      <c r="C68" s="18">
        <v>2</v>
      </c>
      <c r="D68" s="19" t="s">
        <v>12</v>
      </c>
      <c r="E68" s="2" t="s">
        <v>72</v>
      </c>
      <c r="F68" s="126">
        <v>0</v>
      </c>
      <c r="G68" s="20">
        <f t="shared" si="4"/>
        <v>0</v>
      </c>
      <c r="H68" s="3">
        <f t="shared" si="3"/>
        <v>0</v>
      </c>
    </row>
    <row r="69" spans="1:8" ht="15" customHeight="1" x14ac:dyDescent="0.25">
      <c r="A69" s="2">
        <v>68</v>
      </c>
      <c r="B69" s="21" t="s">
        <v>58</v>
      </c>
      <c r="C69" s="18">
        <v>38</v>
      </c>
      <c r="D69" s="19" t="s">
        <v>75</v>
      </c>
      <c r="E69" s="2" t="s">
        <v>74</v>
      </c>
      <c r="F69" s="126">
        <v>0</v>
      </c>
      <c r="G69" s="20">
        <f t="shared" si="4"/>
        <v>0</v>
      </c>
      <c r="H69" s="3">
        <f t="shared" si="3"/>
        <v>0</v>
      </c>
    </row>
    <row r="70" spans="1:8" x14ac:dyDescent="0.25">
      <c r="A70" s="2">
        <v>69</v>
      </c>
      <c r="B70" s="19" t="s">
        <v>115</v>
      </c>
      <c r="C70" s="18">
        <v>5</v>
      </c>
      <c r="D70" s="19" t="s">
        <v>82</v>
      </c>
      <c r="E70" s="2" t="s">
        <v>76</v>
      </c>
      <c r="F70" s="126">
        <v>0</v>
      </c>
      <c r="G70" s="20">
        <f t="shared" si="4"/>
        <v>0</v>
      </c>
      <c r="H70" s="3">
        <f t="shared" si="3"/>
        <v>0</v>
      </c>
    </row>
    <row r="71" spans="1:8" ht="15" customHeight="1" x14ac:dyDescent="0.25">
      <c r="A71" s="2">
        <v>70</v>
      </c>
      <c r="B71" s="19" t="s">
        <v>116</v>
      </c>
      <c r="C71" s="18">
        <v>9</v>
      </c>
      <c r="D71" s="19" t="s">
        <v>82</v>
      </c>
      <c r="E71" s="2" t="s">
        <v>76</v>
      </c>
      <c r="F71" s="126">
        <v>0</v>
      </c>
      <c r="G71" s="20">
        <f t="shared" si="4"/>
        <v>0</v>
      </c>
      <c r="H71" s="3">
        <f t="shared" si="3"/>
        <v>0</v>
      </c>
    </row>
    <row r="72" spans="1:8" ht="15" customHeight="1" x14ac:dyDescent="0.25">
      <c r="A72" s="2">
        <v>72</v>
      </c>
      <c r="B72" s="21" t="s">
        <v>24</v>
      </c>
      <c r="C72" s="18">
        <v>10</v>
      </c>
      <c r="D72" s="19" t="s">
        <v>84</v>
      </c>
      <c r="E72" s="2" t="s">
        <v>67</v>
      </c>
      <c r="F72" s="126">
        <v>0</v>
      </c>
      <c r="G72" s="20">
        <f t="shared" ref="G72:G81" si="5">C72*F72</f>
        <v>0</v>
      </c>
      <c r="H72" s="3">
        <f t="shared" si="3"/>
        <v>0</v>
      </c>
    </row>
    <row r="73" spans="1:8" ht="15" customHeight="1" x14ac:dyDescent="0.25">
      <c r="A73" s="2">
        <v>73</v>
      </c>
      <c r="B73" s="21" t="s">
        <v>18</v>
      </c>
      <c r="C73" s="18">
        <v>2</v>
      </c>
      <c r="D73" s="19" t="s">
        <v>84</v>
      </c>
      <c r="E73" s="2" t="s">
        <v>68</v>
      </c>
      <c r="F73" s="126">
        <v>0</v>
      </c>
      <c r="G73" s="20">
        <f t="shared" si="5"/>
        <v>0</v>
      </c>
      <c r="H73" s="3">
        <f t="shared" si="3"/>
        <v>0</v>
      </c>
    </row>
    <row r="74" spans="1:8" ht="15" customHeight="1" x14ac:dyDescent="0.25">
      <c r="A74" s="2">
        <v>74</v>
      </c>
      <c r="B74" s="21" t="s">
        <v>10</v>
      </c>
      <c r="C74" s="18">
        <v>5</v>
      </c>
      <c r="D74" s="19" t="s">
        <v>84</v>
      </c>
      <c r="E74" s="2" t="s">
        <v>63</v>
      </c>
      <c r="F74" s="126">
        <v>0</v>
      </c>
      <c r="G74" s="20">
        <f t="shared" si="5"/>
        <v>0</v>
      </c>
      <c r="H74" s="3">
        <f t="shared" si="3"/>
        <v>0</v>
      </c>
    </row>
    <row r="75" spans="1:8" ht="15" customHeight="1" x14ac:dyDescent="0.25">
      <c r="A75" s="2">
        <v>75</v>
      </c>
      <c r="B75" s="21" t="s">
        <v>13</v>
      </c>
      <c r="C75" s="18">
        <v>20</v>
      </c>
      <c r="D75" s="19" t="s">
        <v>84</v>
      </c>
      <c r="E75" s="2" t="s">
        <v>29</v>
      </c>
      <c r="F75" s="126">
        <v>0</v>
      </c>
      <c r="G75" s="20">
        <f t="shared" si="5"/>
        <v>0</v>
      </c>
      <c r="H75" s="3">
        <f t="shared" si="3"/>
        <v>0</v>
      </c>
    </row>
    <row r="76" spans="1:8" ht="15" customHeight="1" x14ac:dyDescent="0.25">
      <c r="A76" s="2">
        <v>76</v>
      </c>
      <c r="B76" s="21" t="s">
        <v>21</v>
      </c>
      <c r="C76" s="18">
        <v>1</v>
      </c>
      <c r="D76" s="19" t="s">
        <v>84</v>
      </c>
      <c r="E76" s="2" t="s">
        <v>31</v>
      </c>
      <c r="F76" s="126">
        <v>0</v>
      </c>
      <c r="G76" s="20">
        <f t="shared" si="5"/>
        <v>0</v>
      </c>
      <c r="H76" s="3">
        <f t="shared" si="3"/>
        <v>0</v>
      </c>
    </row>
    <row r="77" spans="1:8" ht="15" customHeight="1" x14ac:dyDescent="0.25">
      <c r="A77" s="2">
        <v>77</v>
      </c>
      <c r="B77" s="21" t="s">
        <v>23</v>
      </c>
      <c r="C77" s="18">
        <v>10</v>
      </c>
      <c r="D77" s="19" t="s">
        <v>84</v>
      </c>
      <c r="E77" s="2" t="s">
        <v>62</v>
      </c>
      <c r="F77" s="126">
        <v>0</v>
      </c>
      <c r="G77" s="20">
        <f t="shared" si="5"/>
        <v>0</v>
      </c>
      <c r="H77" s="3">
        <f t="shared" si="3"/>
        <v>0</v>
      </c>
    </row>
    <row r="78" spans="1:8" ht="15.75" customHeight="1" x14ac:dyDescent="0.25">
      <c r="A78" s="2">
        <v>78</v>
      </c>
      <c r="B78" s="21" t="s">
        <v>18</v>
      </c>
      <c r="C78" s="18">
        <v>2</v>
      </c>
      <c r="D78" s="19" t="s">
        <v>84</v>
      </c>
      <c r="E78" s="2" t="s">
        <v>69</v>
      </c>
      <c r="F78" s="126">
        <v>0</v>
      </c>
      <c r="G78" s="20">
        <f t="shared" si="5"/>
        <v>0</v>
      </c>
      <c r="H78" s="3">
        <f t="shared" si="3"/>
        <v>0</v>
      </c>
    </row>
    <row r="79" spans="1:8" ht="15" customHeight="1" x14ac:dyDescent="0.25">
      <c r="A79" s="2">
        <v>79</v>
      </c>
      <c r="B79" s="21" t="s">
        <v>10</v>
      </c>
      <c r="C79" s="18">
        <v>2</v>
      </c>
      <c r="D79" s="19" t="s">
        <v>84</v>
      </c>
      <c r="E79" s="19" t="s">
        <v>32</v>
      </c>
      <c r="F79" s="126">
        <v>0</v>
      </c>
      <c r="G79" s="20">
        <f t="shared" si="5"/>
        <v>0</v>
      </c>
      <c r="H79" s="3">
        <f t="shared" si="3"/>
        <v>0</v>
      </c>
    </row>
    <row r="80" spans="1:8" ht="15" customHeight="1" x14ac:dyDescent="0.25">
      <c r="A80" s="2">
        <v>80</v>
      </c>
      <c r="B80" s="19" t="s">
        <v>117</v>
      </c>
      <c r="C80" s="18">
        <v>5</v>
      </c>
      <c r="D80" s="19" t="s">
        <v>84</v>
      </c>
      <c r="E80" s="19" t="s">
        <v>40</v>
      </c>
      <c r="F80" s="126">
        <v>0</v>
      </c>
      <c r="G80" s="20">
        <f t="shared" si="5"/>
        <v>0</v>
      </c>
      <c r="H80" s="3">
        <f t="shared" si="3"/>
        <v>0</v>
      </c>
    </row>
    <row r="81" spans="1:8" x14ac:dyDescent="0.25">
      <c r="A81" s="2">
        <v>81</v>
      </c>
      <c r="B81" s="19" t="s">
        <v>118</v>
      </c>
      <c r="C81" s="18">
        <v>300</v>
      </c>
      <c r="D81" s="19" t="s">
        <v>84</v>
      </c>
      <c r="E81" s="19" t="s">
        <v>85</v>
      </c>
      <c r="F81" s="126">
        <v>0</v>
      </c>
      <c r="G81" s="87">
        <f t="shared" si="5"/>
        <v>0</v>
      </c>
      <c r="H81" s="88">
        <f t="shared" si="3"/>
        <v>0</v>
      </c>
    </row>
    <row r="82" spans="1:8" x14ac:dyDescent="0.25">
      <c r="A82" s="84"/>
      <c r="B82" s="84"/>
      <c r="C82" s="85"/>
      <c r="D82" s="86"/>
      <c r="E82" s="84"/>
      <c r="F82" s="85"/>
      <c r="G82" s="89">
        <f>SUM(G2:G81)</f>
        <v>0</v>
      </c>
      <c r="H82" s="90">
        <f>SUM(H2:H81)</f>
        <v>0</v>
      </c>
    </row>
    <row r="83" spans="1:8" x14ac:dyDescent="0.25">
      <c r="A83" s="9"/>
      <c r="B83" s="24"/>
      <c r="C83" s="24"/>
      <c r="D83" s="24"/>
      <c r="E83" s="9"/>
      <c r="F83" s="9"/>
      <c r="G83" s="91"/>
      <c r="H83" s="10"/>
    </row>
    <row r="84" spans="1:8" ht="30.75" thickBot="1" x14ac:dyDescent="0.3">
      <c r="A84" s="12"/>
      <c r="B84" s="25" t="s">
        <v>78</v>
      </c>
      <c r="C84" s="26" t="s">
        <v>77</v>
      </c>
      <c r="D84" s="27" t="s">
        <v>95</v>
      </c>
      <c r="E84" s="27" t="s">
        <v>94</v>
      </c>
      <c r="F84" s="13" t="s">
        <v>92</v>
      </c>
      <c r="G84" s="13" t="s">
        <v>93</v>
      </c>
    </row>
    <row r="85" spans="1:8" x14ac:dyDescent="0.25">
      <c r="A85" s="14">
        <v>82</v>
      </c>
      <c r="B85" s="28" t="s">
        <v>138</v>
      </c>
      <c r="C85" s="29" t="s">
        <v>79</v>
      </c>
      <c r="D85" s="30">
        <v>492</v>
      </c>
      <c r="E85" s="127">
        <v>0</v>
      </c>
      <c r="F85" s="31">
        <f>D85*E85</f>
        <v>0</v>
      </c>
      <c r="G85" s="32">
        <f>F85*1.21</f>
        <v>0</v>
      </c>
    </row>
    <row r="86" spans="1:8" x14ac:dyDescent="0.25">
      <c r="A86" s="14">
        <v>83</v>
      </c>
      <c r="B86" s="33" t="s">
        <v>137</v>
      </c>
      <c r="C86" s="34" t="s">
        <v>79</v>
      </c>
      <c r="D86" s="35">
        <v>492</v>
      </c>
      <c r="E86" s="127">
        <v>0</v>
      </c>
      <c r="F86" s="36">
        <f>D86*E86</f>
        <v>0</v>
      </c>
      <c r="G86" s="37">
        <f t="shared" ref="G86:G91" si="6">F86*1.21</f>
        <v>0</v>
      </c>
    </row>
    <row r="87" spans="1:8" x14ac:dyDescent="0.25">
      <c r="A87" s="14">
        <v>84</v>
      </c>
      <c r="B87" s="33" t="s">
        <v>139</v>
      </c>
      <c r="C87" s="34" t="s">
        <v>79</v>
      </c>
      <c r="D87" s="35">
        <v>52</v>
      </c>
      <c r="E87" s="127">
        <v>0</v>
      </c>
      <c r="F87" s="36">
        <f>D87*E87</f>
        <v>0</v>
      </c>
      <c r="G87" s="37">
        <f t="shared" si="6"/>
        <v>0</v>
      </c>
    </row>
    <row r="88" spans="1:8" x14ac:dyDescent="0.25">
      <c r="A88" s="14">
        <v>85</v>
      </c>
      <c r="B88" s="33" t="s">
        <v>83</v>
      </c>
      <c r="C88" s="34" t="s">
        <v>79</v>
      </c>
      <c r="D88" s="35">
        <v>164</v>
      </c>
      <c r="E88" s="127">
        <v>0</v>
      </c>
      <c r="F88" s="36">
        <f>D88*E88</f>
        <v>0</v>
      </c>
      <c r="G88" s="37">
        <f t="shared" si="6"/>
        <v>0</v>
      </c>
    </row>
    <row r="89" spans="1:8" ht="17.25" x14ac:dyDescent="0.25">
      <c r="A89" s="14">
        <v>86</v>
      </c>
      <c r="B89" s="38" t="s">
        <v>80</v>
      </c>
      <c r="C89" s="34" t="s">
        <v>81</v>
      </c>
      <c r="D89" s="39">
        <v>30</v>
      </c>
      <c r="E89" s="127">
        <v>0</v>
      </c>
      <c r="F89" s="40">
        <f t="shared" ref="F89:F92" si="7">D89*E89</f>
        <v>0</v>
      </c>
      <c r="G89" s="37">
        <f t="shared" si="6"/>
        <v>0</v>
      </c>
    </row>
    <row r="90" spans="1:8" x14ac:dyDescent="0.25">
      <c r="A90" s="14">
        <v>87</v>
      </c>
      <c r="B90" s="38" t="s">
        <v>119</v>
      </c>
      <c r="C90" s="34" t="s">
        <v>79</v>
      </c>
      <c r="D90" s="39">
        <v>160</v>
      </c>
      <c r="E90" s="127">
        <v>0</v>
      </c>
      <c r="F90" s="40">
        <f t="shared" si="7"/>
        <v>0</v>
      </c>
      <c r="G90" s="37">
        <f t="shared" si="6"/>
        <v>0</v>
      </c>
    </row>
    <row r="91" spans="1:8" ht="30" x14ac:dyDescent="0.25">
      <c r="A91" s="14">
        <v>88</v>
      </c>
      <c r="B91" s="121" t="s">
        <v>136</v>
      </c>
      <c r="C91" s="122" t="s">
        <v>79</v>
      </c>
      <c r="D91" s="125">
        <v>2711</v>
      </c>
      <c r="E91" s="127">
        <v>0</v>
      </c>
      <c r="F91" s="124">
        <f t="shared" si="7"/>
        <v>0</v>
      </c>
      <c r="G91" s="123">
        <f t="shared" si="6"/>
        <v>0</v>
      </c>
    </row>
    <row r="92" spans="1:8" x14ac:dyDescent="0.25">
      <c r="A92" s="14">
        <v>89</v>
      </c>
      <c r="B92" s="42" t="s">
        <v>120</v>
      </c>
      <c r="C92" s="43" t="s">
        <v>79</v>
      </c>
      <c r="D92" s="44">
        <v>1</v>
      </c>
      <c r="E92" s="128">
        <v>0</v>
      </c>
      <c r="F92" s="45">
        <f t="shared" si="7"/>
        <v>0</v>
      </c>
      <c r="G92" s="46">
        <f>F92*1.21</f>
        <v>0</v>
      </c>
    </row>
    <row r="93" spans="1:8" x14ac:dyDescent="0.25">
      <c r="A93" s="92"/>
      <c r="B93" s="93"/>
      <c r="C93" s="93"/>
      <c r="D93" s="98"/>
      <c r="E93" s="98"/>
      <c r="F93" s="99">
        <f>SUM(F85:F92)</f>
        <v>0</v>
      </c>
      <c r="G93" s="99">
        <f>SUM(G85:G92)</f>
        <v>0</v>
      </c>
    </row>
    <row r="94" spans="1:8" x14ac:dyDescent="0.25">
      <c r="A94" s="9"/>
      <c r="B94" s="24"/>
      <c r="C94" s="24"/>
      <c r="D94" s="24"/>
      <c r="E94" s="9"/>
      <c r="F94" s="9"/>
      <c r="G94" s="9"/>
    </row>
    <row r="95" spans="1:8" ht="30.75" thickBot="1" x14ac:dyDescent="0.3">
      <c r="A95" s="12"/>
      <c r="B95" s="47" t="s">
        <v>97</v>
      </c>
      <c r="C95" s="48" t="s">
        <v>77</v>
      </c>
      <c r="D95" s="49" t="s">
        <v>95</v>
      </c>
      <c r="E95" s="49" t="s">
        <v>94</v>
      </c>
      <c r="F95" s="13" t="s">
        <v>92</v>
      </c>
      <c r="G95" s="13" t="s">
        <v>93</v>
      </c>
    </row>
    <row r="96" spans="1:8" ht="45" x14ac:dyDescent="0.25">
      <c r="A96" s="14">
        <v>89</v>
      </c>
      <c r="B96" s="50" t="s">
        <v>140</v>
      </c>
      <c r="C96" s="51" t="s">
        <v>79</v>
      </c>
      <c r="D96" s="52">
        <v>150</v>
      </c>
      <c r="E96" s="129">
        <v>0</v>
      </c>
      <c r="F96" s="53">
        <f t="shared" ref="F96:F103" si="8">D96*E96</f>
        <v>0</v>
      </c>
      <c r="G96" s="54">
        <f>F96*1.21</f>
        <v>0</v>
      </c>
    </row>
    <row r="97" spans="1:7" ht="30" x14ac:dyDescent="0.25">
      <c r="A97" s="14">
        <v>90</v>
      </c>
      <c r="B97" s="55" t="s">
        <v>121</v>
      </c>
      <c r="C97" s="56" t="s">
        <v>79</v>
      </c>
      <c r="D97" s="57">
        <v>150</v>
      </c>
      <c r="E97" s="129">
        <v>0</v>
      </c>
      <c r="F97" s="58">
        <f t="shared" si="8"/>
        <v>0</v>
      </c>
      <c r="G97" s="59">
        <f t="shared" ref="G97:G106" si="9">F97*1.21</f>
        <v>0</v>
      </c>
    </row>
    <row r="98" spans="1:7" x14ac:dyDescent="0.25">
      <c r="A98" s="14">
        <v>91</v>
      </c>
      <c r="B98" s="55" t="s">
        <v>122</v>
      </c>
      <c r="C98" s="56" t="s">
        <v>79</v>
      </c>
      <c r="D98" s="57">
        <v>357</v>
      </c>
      <c r="E98" s="129">
        <v>0</v>
      </c>
      <c r="F98" s="58">
        <f t="shared" si="8"/>
        <v>0</v>
      </c>
      <c r="G98" s="59">
        <f t="shared" si="9"/>
        <v>0</v>
      </c>
    </row>
    <row r="99" spans="1:7" ht="30" x14ac:dyDescent="0.25">
      <c r="A99" s="14">
        <v>92</v>
      </c>
      <c r="B99" s="55" t="s">
        <v>123</v>
      </c>
      <c r="C99" s="56" t="s">
        <v>79</v>
      </c>
      <c r="D99" s="57">
        <v>14</v>
      </c>
      <c r="E99" s="129">
        <v>0</v>
      </c>
      <c r="F99" s="58">
        <f t="shared" si="8"/>
        <v>0</v>
      </c>
      <c r="G99" s="59">
        <f t="shared" si="9"/>
        <v>0</v>
      </c>
    </row>
    <row r="100" spans="1:7" x14ac:dyDescent="0.25">
      <c r="A100" s="14">
        <v>93</v>
      </c>
      <c r="B100" s="60" t="s">
        <v>124</v>
      </c>
      <c r="C100" s="56" t="s">
        <v>79</v>
      </c>
      <c r="D100" s="57">
        <v>164</v>
      </c>
      <c r="E100" s="129">
        <v>0</v>
      </c>
      <c r="F100" s="58">
        <f t="shared" si="8"/>
        <v>0</v>
      </c>
      <c r="G100" s="59">
        <f t="shared" si="9"/>
        <v>0</v>
      </c>
    </row>
    <row r="101" spans="1:7" x14ac:dyDescent="0.25">
      <c r="A101" s="14">
        <v>94</v>
      </c>
      <c r="B101" s="61" t="s">
        <v>133</v>
      </c>
      <c r="C101" s="62" t="s">
        <v>79</v>
      </c>
      <c r="D101" s="57">
        <v>150</v>
      </c>
      <c r="E101" s="129">
        <v>0</v>
      </c>
      <c r="F101" s="63">
        <f t="shared" si="8"/>
        <v>0</v>
      </c>
      <c r="G101" s="59">
        <f t="shared" si="9"/>
        <v>0</v>
      </c>
    </row>
    <row r="102" spans="1:7" ht="30" x14ac:dyDescent="0.25">
      <c r="A102" s="14">
        <v>95</v>
      </c>
      <c r="B102" s="61" t="s">
        <v>134</v>
      </c>
      <c r="C102" s="65" t="s">
        <v>79</v>
      </c>
      <c r="D102" s="66">
        <v>14</v>
      </c>
      <c r="E102" s="129">
        <v>0</v>
      </c>
      <c r="F102" s="63">
        <f t="shared" si="8"/>
        <v>0</v>
      </c>
      <c r="G102" s="59">
        <f t="shared" si="9"/>
        <v>0</v>
      </c>
    </row>
    <row r="103" spans="1:7" x14ac:dyDescent="0.25">
      <c r="A103" s="14">
        <v>96</v>
      </c>
      <c r="B103" s="64" t="s">
        <v>135</v>
      </c>
      <c r="C103" s="65" t="s">
        <v>79</v>
      </c>
      <c r="D103" s="66">
        <v>357</v>
      </c>
      <c r="E103" s="129">
        <v>0</v>
      </c>
      <c r="F103" s="67">
        <f t="shared" si="8"/>
        <v>0</v>
      </c>
      <c r="G103" s="59">
        <f t="shared" si="9"/>
        <v>0</v>
      </c>
    </row>
    <row r="104" spans="1:7" ht="30" x14ac:dyDescent="0.25">
      <c r="A104" s="14">
        <v>97</v>
      </c>
      <c r="B104" s="68" t="s">
        <v>141</v>
      </c>
      <c r="C104" s="69" t="s">
        <v>79</v>
      </c>
      <c r="D104" s="70">
        <v>521</v>
      </c>
      <c r="E104" s="129">
        <v>0</v>
      </c>
      <c r="F104" s="71">
        <f>D104*E104</f>
        <v>0</v>
      </c>
      <c r="G104" s="59">
        <f>F104*1.21</f>
        <v>0</v>
      </c>
    </row>
    <row r="105" spans="1:7" x14ac:dyDescent="0.25">
      <c r="A105" s="14">
        <v>98</v>
      </c>
      <c r="B105" s="68" t="s">
        <v>125</v>
      </c>
      <c r="C105" s="69" t="s">
        <v>79</v>
      </c>
      <c r="D105" s="70">
        <v>146</v>
      </c>
      <c r="E105" s="129">
        <v>0</v>
      </c>
      <c r="F105" s="71">
        <f t="shared" ref="F105:F106" si="10">D105*E105</f>
        <v>0</v>
      </c>
      <c r="G105" s="59">
        <f t="shared" si="9"/>
        <v>0</v>
      </c>
    </row>
    <row r="106" spans="1:7" x14ac:dyDescent="0.25">
      <c r="A106" s="14">
        <v>99</v>
      </c>
      <c r="B106" s="68" t="s">
        <v>126</v>
      </c>
      <c r="C106" s="69" t="s">
        <v>79</v>
      </c>
      <c r="D106" s="70">
        <v>164</v>
      </c>
      <c r="E106" s="129">
        <v>0</v>
      </c>
      <c r="F106" s="71">
        <f t="shared" si="10"/>
        <v>0</v>
      </c>
      <c r="G106" s="59">
        <f t="shared" si="9"/>
        <v>0</v>
      </c>
    </row>
    <row r="107" spans="1:7" x14ac:dyDescent="0.25">
      <c r="A107" s="92"/>
      <c r="B107" s="93"/>
      <c r="C107" s="94"/>
      <c r="D107" s="95"/>
      <c r="E107" s="95"/>
      <c r="F107" s="96">
        <f>SUM(F96:F106)</f>
        <v>0</v>
      </c>
      <c r="G107" s="97">
        <f>SUM(G96:G106)</f>
        <v>0</v>
      </c>
    </row>
    <row r="108" spans="1:7" x14ac:dyDescent="0.25">
      <c r="A108" s="9"/>
      <c r="B108" s="24"/>
      <c r="C108" s="24"/>
      <c r="D108" s="24"/>
      <c r="E108" s="9"/>
      <c r="F108" s="9"/>
      <c r="G108" s="9"/>
    </row>
    <row r="109" spans="1:7" ht="30.75" thickBot="1" x14ac:dyDescent="0.3">
      <c r="A109" s="7"/>
      <c r="B109" s="108" t="s">
        <v>88</v>
      </c>
      <c r="C109" s="109" t="s">
        <v>77</v>
      </c>
      <c r="D109" s="100" t="s">
        <v>95</v>
      </c>
      <c r="E109" s="101" t="s">
        <v>94</v>
      </c>
      <c r="F109" s="6" t="s">
        <v>92</v>
      </c>
      <c r="G109" s="6" t="s">
        <v>93</v>
      </c>
    </row>
    <row r="110" spans="1:7" x14ac:dyDescent="0.25">
      <c r="A110" s="14"/>
      <c r="B110" s="50" t="s">
        <v>130</v>
      </c>
      <c r="C110" s="51" t="s">
        <v>79</v>
      </c>
      <c r="D110" s="52">
        <v>150</v>
      </c>
      <c r="E110" s="130">
        <v>0</v>
      </c>
      <c r="F110" s="58">
        <f t="shared" ref="F110:F113" si="11">D110*E110</f>
        <v>0</v>
      </c>
      <c r="G110" s="59">
        <f>F110*1.21</f>
        <v>0</v>
      </c>
    </row>
    <row r="111" spans="1:7" x14ac:dyDescent="0.25">
      <c r="A111" s="2"/>
      <c r="B111" s="72" t="s">
        <v>129</v>
      </c>
      <c r="C111" s="56" t="s">
        <v>79</v>
      </c>
      <c r="D111" s="57">
        <v>357</v>
      </c>
      <c r="E111" s="130">
        <v>0</v>
      </c>
      <c r="F111" s="58">
        <f t="shared" si="11"/>
        <v>0</v>
      </c>
      <c r="G111" s="59">
        <f>F111*1.21</f>
        <v>0</v>
      </c>
    </row>
    <row r="112" spans="1:7" ht="30" x14ac:dyDescent="0.25">
      <c r="A112" s="2"/>
      <c r="B112" s="72" t="s">
        <v>128</v>
      </c>
      <c r="C112" s="56" t="s">
        <v>79</v>
      </c>
      <c r="D112" s="57">
        <v>14</v>
      </c>
      <c r="E112" s="130">
        <v>0</v>
      </c>
      <c r="F112" s="58">
        <f t="shared" si="11"/>
        <v>0</v>
      </c>
      <c r="G112" s="59">
        <f>F112*1.21</f>
        <v>0</v>
      </c>
    </row>
    <row r="113" spans="1:7" x14ac:dyDescent="0.25">
      <c r="A113" s="41"/>
      <c r="B113" s="73" t="s">
        <v>127</v>
      </c>
      <c r="C113" s="74" t="s">
        <v>79</v>
      </c>
      <c r="D113" s="66">
        <v>14</v>
      </c>
      <c r="E113" s="130">
        <v>0</v>
      </c>
      <c r="F113" s="75">
        <f t="shared" si="11"/>
        <v>0</v>
      </c>
      <c r="G113" s="59">
        <f t="shared" ref="G113" si="12">F113*1.21</f>
        <v>0</v>
      </c>
    </row>
    <row r="114" spans="1:7" x14ac:dyDescent="0.25">
      <c r="A114" s="92"/>
      <c r="B114" s="93"/>
      <c r="C114" s="93"/>
      <c r="D114" s="93"/>
      <c r="E114" s="93"/>
      <c r="F114" s="96">
        <f>SUM(F110:F113)</f>
        <v>0</v>
      </c>
      <c r="G114" s="97">
        <f>SUM(G110:G113)</f>
        <v>0</v>
      </c>
    </row>
    <row r="115" spans="1:7" x14ac:dyDescent="0.25">
      <c r="A115" s="9"/>
      <c r="B115" s="24"/>
      <c r="C115" s="24"/>
      <c r="D115" s="24"/>
      <c r="E115" s="9"/>
      <c r="F115" s="9"/>
      <c r="G115" s="9"/>
    </row>
    <row r="116" spans="1:7" ht="30.75" thickBot="1" x14ac:dyDescent="0.3">
      <c r="A116" s="116"/>
      <c r="B116" s="117" t="s">
        <v>131</v>
      </c>
      <c r="C116" s="118"/>
      <c r="D116" s="119"/>
      <c r="E116" s="120"/>
      <c r="F116" s="6" t="s">
        <v>92</v>
      </c>
      <c r="G116" s="6" t="s">
        <v>93</v>
      </c>
    </row>
    <row r="117" spans="1:7" s="9" customFormat="1" x14ac:dyDescent="0.25">
      <c r="A117" s="110"/>
      <c r="B117" s="111" t="s">
        <v>86</v>
      </c>
      <c r="C117" s="112"/>
      <c r="D117" s="8"/>
      <c r="E117" s="113"/>
      <c r="F117" s="114">
        <f>SUM(G2:G81)</f>
        <v>0</v>
      </c>
      <c r="G117" s="115">
        <f>F117*1.21</f>
        <v>0</v>
      </c>
    </row>
    <row r="118" spans="1:7" x14ac:dyDescent="0.25">
      <c r="A118" s="2"/>
      <c r="B118" s="76" t="s">
        <v>78</v>
      </c>
      <c r="C118" s="77"/>
      <c r="D118" s="78"/>
      <c r="E118" s="79"/>
      <c r="F118" s="80">
        <f>SUM(F85:F92)</f>
        <v>0</v>
      </c>
      <c r="G118" s="11">
        <f>F118*1.21</f>
        <v>0</v>
      </c>
    </row>
    <row r="119" spans="1:7" x14ac:dyDescent="0.25">
      <c r="A119" s="2"/>
      <c r="B119" s="76" t="s">
        <v>87</v>
      </c>
      <c r="C119" s="77"/>
      <c r="D119" s="78"/>
      <c r="E119" s="79"/>
      <c r="F119" s="80">
        <f>SUM(F96:F106)</f>
        <v>0</v>
      </c>
      <c r="G119" s="11">
        <f>F119*1.21</f>
        <v>0</v>
      </c>
    </row>
    <row r="120" spans="1:7" x14ac:dyDescent="0.25">
      <c r="A120" s="2"/>
      <c r="B120" s="76" t="s">
        <v>88</v>
      </c>
      <c r="C120" s="77"/>
      <c r="D120" s="78"/>
      <c r="E120" s="79"/>
      <c r="F120" s="80">
        <f>SUM(F110:F113)</f>
        <v>0</v>
      </c>
      <c r="G120" s="11">
        <f>F120*1.21</f>
        <v>0</v>
      </c>
    </row>
    <row r="121" spans="1:7" x14ac:dyDescent="0.25">
      <c r="A121" s="5"/>
      <c r="B121" s="102" t="s">
        <v>132</v>
      </c>
      <c r="C121" s="103"/>
      <c r="D121" s="104"/>
      <c r="E121" s="105"/>
      <c r="F121" s="106">
        <f>SUM(F117:F120)</f>
        <v>0</v>
      </c>
      <c r="G121" s="107">
        <f>F121*1.21</f>
        <v>0</v>
      </c>
    </row>
  </sheetData>
  <sheetProtection algorithmName="SHA-512" hashValue="ezM1Iw9woNSwpxDBOfvCZhh8nX07T8RqC7RBBWx45gsgxrj5KOR8Vr1JA81uvI+6l9L5PK6Er2bpCKsSDhaKpA==" saltValue="7NcateI9jbau67BvFVzrnA==" spinCount="100000" sheet="1" objects="1" scenarios="1"/>
  <phoneticPr fontId="2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 dosadby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Dočkalová Zuzana</dc:creator>
  <cp:lastModifiedBy>Dočkalová Zuzana</cp:lastModifiedBy>
  <cp:lastPrinted>2025-11-24T09:51:40Z</cp:lastPrinted>
  <dcterms:created xsi:type="dcterms:W3CDTF">2024-10-03T06:53:14Z</dcterms:created>
  <dcterms:modified xsi:type="dcterms:W3CDTF">2025-12-15T10:54:05Z</dcterms:modified>
</cp:coreProperties>
</file>